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490"/>
  </bookViews>
  <sheets>
    <sheet name="湖北省自然资源厅 " sheetId="1" r:id="rId1"/>
  </sheets>
  <definedNames>
    <definedName name="_xlnm._FilterDatabase" localSheetId="0" hidden="1">'湖北省自然资源厅 '!$A$2:$P$77</definedName>
    <definedName name="Database" localSheetId="0">'湖北省自然资源厅 '!$A$2:$L$77</definedName>
  </definedNames>
  <calcPr calcId="144525"/>
</workbook>
</file>

<file path=xl/sharedStrings.xml><?xml version="1.0" encoding="utf-8"?>
<sst xmlns="http://schemas.openxmlformats.org/spreadsheetml/2006/main" count="542" uniqueCount="215">
  <si>
    <t>湖北省自然资源厅2024年事业单位统一公开招聘资格复审人员名单</t>
  </si>
  <si>
    <t>准考证号</t>
  </si>
  <si>
    <t>姓名</t>
  </si>
  <si>
    <t>主管部门</t>
  </si>
  <si>
    <t>招聘单位</t>
  </si>
  <si>
    <t>岗位名称</t>
  </si>
  <si>
    <t>报考部门代码</t>
  </si>
  <si>
    <t>报考岗位代码</t>
  </si>
  <si>
    <t>招考比例</t>
  </si>
  <si>
    <t>招考人数</t>
  </si>
  <si>
    <t>职业能力倾向测验</t>
  </si>
  <si>
    <t>综合应用能力</t>
  </si>
  <si>
    <t>笔试总分</t>
  </si>
  <si>
    <t>违纪科目</t>
  </si>
  <si>
    <t>加分项</t>
  </si>
  <si>
    <t>折算分</t>
  </si>
  <si>
    <t>名次</t>
  </si>
  <si>
    <t>3142300602217</t>
  </si>
  <si>
    <t>朱俊威</t>
  </si>
  <si>
    <t>湖北省自然资源厅</t>
  </si>
  <si>
    <t>湖北省空间规划研究院</t>
  </si>
  <si>
    <t>水工环技术岗</t>
  </si>
  <si>
    <t>14230019005</t>
  </si>
  <si>
    <t>42000103101224001</t>
  </si>
  <si>
    <t>3142300611709</t>
  </si>
  <si>
    <t>陆俊龙</t>
  </si>
  <si>
    <t>3142300607630</t>
  </si>
  <si>
    <t>叶梦莹</t>
  </si>
  <si>
    <t>3142300602613</t>
  </si>
  <si>
    <t>张婷</t>
  </si>
  <si>
    <t>土地整治岗</t>
  </si>
  <si>
    <t>42000103101224002</t>
  </si>
  <si>
    <t>3142300611626</t>
  </si>
  <si>
    <t>余意伟</t>
  </si>
  <si>
    <t>3142300606607</t>
  </si>
  <si>
    <t>杨霄</t>
  </si>
  <si>
    <t>3142300610721</t>
  </si>
  <si>
    <t>张露</t>
  </si>
  <si>
    <t>国土空间规划编制岗</t>
  </si>
  <si>
    <t>42000103101224003</t>
  </si>
  <si>
    <t>3142300609222</t>
  </si>
  <si>
    <t>张灵捷</t>
  </si>
  <si>
    <t>3142300612120</t>
  </si>
  <si>
    <t>谢江英</t>
  </si>
  <si>
    <t>3142300608509</t>
  </si>
  <si>
    <t>马淼</t>
  </si>
  <si>
    <t>3142300609007</t>
  </si>
  <si>
    <t>李菁雯</t>
  </si>
  <si>
    <t>3142300611711</t>
  </si>
  <si>
    <t>谭清月</t>
  </si>
  <si>
    <t>3142300607125</t>
  </si>
  <si>
    <t>周馨</t>
  </si>
  <si>
    <t>3142300601413</t>
  </si>
  <si>
    <t>陈庆泽</t>
  </si>
  <si>
    <t>3142300601630</t>
  </si>
  <si>
    <t>李明</t>
  </si>
  <si>
    <t>2142301003720</t>
  </si>
  <si>
    <t>明俊兰</t>
  </si>
  <si>
    <t>数据分析岗</t>
  </si>
  <si>
    <t>42000103101224004</t>
  </si>
  <si>
    <t>2142301002610</t>
  </si>
  <si>
    <t>魏雪瑞</t>
  </si>
  <si>
    <t>2142301004508</t>
  </si>
  <si>
    <t>黄思琪</t>
  </si>
  <si>
    <t>3142300609617</t>
  </si>
  <si>
    <t>周诗桐</t>
  </si>
  <si>
    <t>湖北省测绘质量监督检验站</t>
  </si>
  <si>
    <t>检验员</t>
  </si>
  <si>
    <t>14230019001</t>
  </si>
  <si>
    <t>42000106900424001</t>
  </si>
  <si>
    <t>3142300605904</t>
  </si>
  <si>
    <t>万昕瑞</t>
  </si>
  <si>
    <t>3142300613429</t>
  </si>
  <si>
    <t>黄荷</t>
  </si>
  <si>
    <t>3142300604411</t>
  </si>
  <si>
    <t>李奔月</t>
  </si>
  <si>
    <t>湖北省测绘工程院</t>
  </si>
  <si>
    <t>外业数据采集员</t>
  </si>
  <si>
    <t>14230019002</t>
  </si>
  <si>
    <t>42000106900524001</t>
  </si>
  <si>
    <t>3142300607814</t>
  </si>
  <si>
    <t>周文</t>
  </si>
  <si>
    <t>3142300609912</t>
  </si>
  <si>
    <t>原晋涛</t>
  </si>
  <si>
    <t>3142300608013</t>
  </si>
  <si>
    <t>江望平</t>
  </si>
  <si>
    <t>系统管理员</t>
  </si>
  <si>
    <t>42000106900524002</t>
  </si>
  <si>
    <t>3142300601625</t>
  </si>
  <si>
    <t>李翔</t>
  </si>
  <si>
    <t>3142300607027</t>
  </si>
  <si>
    <t>吴飞</t>
  </si>
  <si>
    <t>3142300607426</t>
  </si>
  <si>
    <t>吴文静</t>
  </si>
  <si>
    <t>遥感信息处理员</t>
  </si>
  <si>
    <t>42000106900524003</t>
  </si>
  <si>
    <t>3142300602617</t>
  </si>
  <si>
    <t>范思雯</t>
  </si>
  <si>
    <t>3142300604415</t>
  </si>
  <si>
    <t>邢佳雯</t>
  </si>
  <si>
    <t>3142300605025</t>
  </si>
  <si>
    <t>王梦莹</t>
  </si>
  <si>
    <t>遥感数据采集员</t>
  </si>
  <si>
    <t>42000106900524004</t>
  </si>
  <si>
    <t>3142300607725</t>
  </si>
  <si>
    <t>王佳念</t>
  </si>
  <si>
    <t>3142300609511</t>
  </si>
  <si>
    <t>张艳楠</t>
  </si>
  <si>
    <t>1142301103517</t>
  </si>
  <si>
    <t>鲁芮希</t>
  </si>
  <si>
    <t>文员</t>
  </si>
  <si>
    <t>42000106900524005</t>
  </si>
  <si>
    <t>1142301101927</t>
  </si>
  <si>
    <t>马蕊</t>
  </si>
  <si>
    <t>1142301107812</t>
  </si>
  <si>
    <t>徐香</t>
  </si>
  <si>
    <t>1142301103830</t>
  </si>
  <si>
    <t>许家倩</t>
  </si>
  <si>
    <t>文档管理员</t>
  </si>
  <si>
    <t>42000106900524006</t>
  </si>
  <si>
    <t>1142301101501</t>
  </si>
  <si>
    <t>胡柳</t>
  </si>
  <si>
    <t>1142301103429</t>
  </si>
  <si>
    <t>游雪莉</t>
  </si>
  <si>
    <t>1142301103921</t>
  </si>
  <si>
    <t>张文竹</t>
  </si>
  <si>
    <t>湖北省航测遥感院</t>
  </si>
  <si>
    <t>文字综合岗</t>
  </si>
  <si>
    <t>14230019003</t>
  </si>
  <si>
    <t>42000106900624001</t>
  </si>
  <si>
    <t>1142301100924</t>
  </si>
  <si>
    <t>李望周</t>
  </si>
  <si>
    <t>1142301107519</t>
  </si>
  <si>
    <t>张智慧</t>
  </si>
  <si>
    <t>1142301103310</t>
  </si>
  <si>
    <t>苏梦</t>
  </si>
  <si>
    <t>1142301101228</t>
  </si>
  <si>
    <t>都广婷</t>
  </si>
  <si>
    <t>1142301101524</t>
  </si>
  <si>
    <t>赵成龙飞</t>
  </si>
  <si>
    <t>1142301105027</t>
  </si>
  <si>
    <t>石成晨</t>
  </si>
  <si>
    <t>2142301003201</t>
  </si>
  <si>
    <t>魏诗岳</t>
  </si>
  <si>
    <t>会计</t>
  </si>
  <si>
    <t>42000106900624002</t>
  </si>
  <si>
    <t>2142301003107</t>
  </si>
  <si>
    <t>刘峻池</t>
  </si>
  <si>
    <t>2142301002215</t>
  </si>
  <si>
    <t>汤剑桥</t>
  </si>
  <si>
    <t>3142300605605</t>
  </si>
  <si>
    <t>周婷</t>
  </si>
  <si>
    <t>系统维护工程师</t>
  </si>
  <si>
    <t>42000106900624003</t>
  </si>
  <si>
    <t>3142300607929</t>
  </si>
  <si>
    <t>刘辉</t>
  </si>
  <si>
    <t>3142300607029</t>
  </si>
  <si>
    <t>陈思聪</t>
  </si>
  <si>
    <t>3142300611103</t>
  </si>
  <si>
    <t>李杰</t>
  </si>
  <si>
    <t>遥感数据处理员</t>
  </si>
  <si>
    <t>42000106900624004</t>
  </si>
  <si>
    <t>3142300607212</t>
  </si>
  <si>
    <t>魏凡漪</t>
  </si>
  <si>
    <t>3142300607403</t>
  </si>
  <si>
    <t>王家琪</t>
  </si>
  <si>
    <t>3142300601018</t>
  </si>
  <si>
    <t>罗诗琦</t>
  </si>
  <si>
    <t>3142300601702</t>
  </si>
  <si>
    <t>李举材</t>
  </si>
  <si>
    <t>3142300607821</t>
  </si>
  <si>
    <t>王孟瑶</t>
  </si>
  <si>
    <t>3142300609622</t>
  </si>
  <si>
    <t>江志鹏</t>
  </si>
  <si>
    <t>3142300600814</t>
  </si>
  <si>
    <t>陈锦鹏</t>
  </si>
  <si>
    <t>3142300604713</t>
  </si>
  <si>
    <t>蔡肖芋</t>
  </si>
  <si>
    <t>3142300611502</t>
  </si>
  <si>
    <t>刘亦飞</t>
  </si>
  <si>
    <t>湖北省地图院</t>
  </si>
  <si>
    <t>地理信息制图与建库岗</t>
  </si>
  <si>
    <t>14230019004</t>
  </si>
  <si>
    <t>42000106900724001</t>
  </si>
  <si>
    <t>3142300600326</t>
  </si>
  <si>
    <t>彭璇璇</t>
  </si>
  <si>
    <t>3142300603125</t>
  </si>
  <si>
    <t>李凯旋</t>
  </si>
  <si>
    <t>3142300601201</t>
  </si>
  <si>
    <t>杨潘丰</t>
  </si>
  <si>
    <t>3142300603107</t>
  </si>
  <si>
    <t>尹碧菡</t>
  </si>
  <si>
    <t>3142300605201</t>
  </si>
  <si>
    <t>汪思聪</t>
  </si>
  <si>
    <t>3142300603322</t>
  </si>
  <si>
    <t>侯瑶瑶</t>
  </si>
  <si>
    <t>航测遥感及地理信息数据采集岗</t>
  </si>
  <si>
    <t>42000106900724002</t>
  </si>
  <si>
    <t>3142300612514</t>
  </si>
  <si>
    <t>喻鹏飞</t>
  </si>
  <si>
    <t>1142301100625</t>
  </si>
  <si>
    <t>宛珂昕</t>
  </si>
  <si>
    <t>42000106900724003</t>
  </si>
  <si>
    <t>1142301102130</t>
  </si>
  <si>
    <t>李凤</t>
  </si>
  <si>
    <t>1142301103917</t>
  </si>
  <si>
    <t>李琛</t>
  </si>
  <si>
    <t>3142300600625</t>
  </si>
  <si>
    <t>熊清</t>
  </si>
  <si>
    <t>信息技术岗</t>
  </si>
  <si>
    <t>42000106900724004</t>
  </si>
  <si>
    <t>3142300604707</t>
  </si>
  <si>
    <t>张幸</t>
  </si>
  <si>
    <t>3142300604806</t>
  </si>
  <si>
    <t>李润雨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</si>
</sst>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0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36"/>
      <color theme="1"/>
      <name val="方正小标宋简体"/>
      <charset val="134"/>
    </font>
    <font>
      <sz val="12"/>
      <name val="黑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" fontId="0" fillId="0" borderId="0" xfId="0" applyNumberFormat="1" applyFill="1" applyAlignment="1">
      <alignment vertical="center"/>
    </xf>
    <xf numFmtId="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1" fontId="3" fillId="0" borderId="0" xfId="0" applyNumberFormat="1" applyFont="1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vertical="center"/>
    </xf>
    <xf numFmtId="0" fontId="0" fillId="0" borderId="1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7"/>
  <sheetViews>
    <sheetView tabSelected="1" zoomScale="55" zoomScaleNormal="55" workbookViewId="0">
      <pane ySplit="2" topLeftCell="A3" activePane="bottomLeft" state="frozen"/>
      <selection/>
      <selection pane="bottomLeft" activeCell="Q11" sqref="Q11"/>
    </sheetView>
  </sheetViews>
  <sheetFormatPr defaultColWidth="9" defaultRowHeight="13.5"/>
  <cols>
    <col min="1" max="1" width="16.625" style="2" customWidth="1"/>
    <col min="2" max="2" width="11.625" style="2" customWidth="1"/>
    <col min="3" max="4" width="21" style="2" customWidth="1"/>
    <col min="5" max="5" width="32.3416666666667" style="2" customWidth="1"/>
    <col min="6" max="7" width="21" style="2" customWidth="1"/>
    <col min="8" max="8" width="8" style="3" customWidth="1"/>
    <col min="9" max="9" width="8" style="2" customWidth="1"/>
    <col min="10" max="13" width="9" style="3" customWidth="1"/>
    <col min="14" max="14" width="9" style="4"/>
    <col min="15" max="15" width="12.625" style="4"/>
    <col min="16" max="16" width="9" style="5"/>
    <col min="17" max="16384" width="9" style="4"/>
  </cols>
  <sheetData>
    <row r="1" ht="77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28.5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1" t="s">
        <v>14</v>
      </c>
      <c r="O2" s="11" t="s">
        <v>15</v>
      </c>
      <c r="P2" s="12" t="s">
        <v>16</v>
      </c>
    </row>
    <row r="3" spans="1:16">
      <c r="A3" s="9" t="s">
        <v>17</v>
      </c>
      <c r="B3" s="9" t="s">
        <v>18</v>
      </c>
      <c r="C3" s="9" t="s">
        <v>19</v>
      </c>
      <c r="D3" s="9" t="s">
        <v>20</v>
      </c>
      <c r="E3" s="9" t="s">
        <v>21</v>
      </c>
      <c r="F3" s="9" t="s">
        <v>22</v>
      </c>
      <c r="G3" s="9" t="s">
        <v>23</v>
      </c>
      <c r="H3" s="10">
        <v>3</v>
      </c>
      <c r="I3" s="9">
        <v>1</v>
      </c>
      <c r="J3" s="13">
        <v>109</v>
      </c>
      <c r="K3" s="13">
        <v>96.5</v>
      </c>
      <c r="L3" s="13">
        <v>205.5</v>
      </c>
      <c r="M3" s="13"/>
      <c r="N3" s="14"/>
      <c r="O3" s="15">
        <v>68.5</v>
      </c>
      <c r="P3" s="16">
        <f>SUMPRODUCT(($G$3:$G$77=G3)*($O$3:$O$77&gt;O3))+1</f>
        <v>1</v>
      </c>
    </row>
    <row r="4" spans="1:16">
      <c r="A4" s="9" t="s">
        <v>24</v>
      </c>
      <c r="B4" s="9" t="s">
        <v>25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10">
        <v>3</v>
      </c>
      <c r="I4" s="9">
        <v>1</v>
      </c>
      <c r="J4" s="13">
        <v>115</v>
      </c>
      <c r="K4" s="13">
        <v>81.5</v>
      </c>
      <c r="L4" s="13">
        <v>196.5</v>
      </c>
      <c r="M4" s="13"/>
      <c r="N4" s="14"/>
      <c r="O4" s="15">
        <v>65.5</v>
      </c>
      <c r="P4" s="16">
        <f>SUMPRODUCT(($G$3:$G$77=G4)*($O$3:$O$77&gt;O4))+1</f>
        <v>2</v>
      </c>
    </row>
    <row r="5" spans="1:16">
      <c r="A5" s="9" t="s">
        <v>26</v>
      </c>
      <c r="B5" s="9" t="s">
        <v>27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10">
        <v>3</v>
      </c>
      <c r="I5" s="9">
        <v>1</v>
      </c>
      <c r="J5" s="13">
        <v>99</v>
      </c>
      <c r="K5" s="13">
        <v>82</v>
      </c>
      <c r="L5" s="13">
        <v>181</v>
      </c>
      <c r="M5" s="13"/>
      <c r="N5" s="14"/>
      <c r="O5" s="15">
        <v>60.3333333333333</v>
      </c>
      <c r="P5" s="16">
        <f>SUMPRODUCT(($G$3:$G$77=G5)*($O$3:$O$77&gt;O5))+1</f>
        <v>3</v>
      </c>
    </row>
    <row r="6" spans="1:16">
      <c r="A6" s="9" t="s">
        <v>28</v>
      </c>
      <c r="B6" s="9" t="s">
        <v>29</v>
      </c>
      <c r="C6" s="9" t="s">
        <v>19</v>
      </c>
      <c r="D6" s="9" t="s">
        <v>20</v>
      </c>
      <c r="E6" s="9" t="s">
        <v>30</v>
      </c>
      <c r="F6" s="9" t="s">
        <v>22</v>
      </c>
      <c r="G6" s="9" t="s">
        <v>31</v>
      </c>
      <c r="H6" s="10">
        <v>3</v>
      </c>
      <c r="I6" s="9">
        <v>1</v>
      </c>
      <c r="J6" s="13">
        <v>102</v>
      </c>
      <c r="K6" s="13">
        <v>90.5</v>
      </c>
      <c r="L6" s="13">
        <v>192.5</v>
      </c>
      <c r="M6" s="13"/>
      <c r="N6" s="14"/>
      <c r="O6" s="15">
        <v>64.1666666666667</v>
      </c>
      <c r="P6" s="16">
        <f>SUMPRODUCT(($G$3:$G$77=G6)*($O$3:$O$77&gt;O6))+1</f>
        <v>1</v>
      </c>
    </row>
    <row r="7" spans="1:16">
      <c r="A7" s="9" t="s">
        <v>32</v>
      </c>
      <c r="B7" s="9" t="s">
        <v>33</v>
      </c>
      <c r="C7" s="9" t="s">
        <v>19</v>
      </c>
      <c r="D7" s="9" t="s">
        <v>20</v>
      </c>
      <c r="E7" s="9" t="s">
        <v>30</v>
      </c>
      <c r="F7" s="9" t="s">
        <v>22</v>
      </c>
      <c r="G7" s="9" t="s">
        <v>31</v>
      </c>
      <c r="H7" s="10">
        <v>3</v>
      </c>
      <c r="I7" s="9">
        <v>1</v>
      </c>
      <c r="J7" s="13">
        <v>97.5</v>
      </c>
      <c r="K7" s="13">
        <v>63</v>
      </c>
      <c r="L7" s="13">
        <v>160.5</v>
      </c>
      <c r="M7" s="13"/>
      <c r="N7" s="14"/>
      <c r="O7" s="15">
        <v>53.5</v>
      </c>
      <c r="P7" s="16">
        <f>SUMPRODUCT(($G$3:$G$77=G7)*($O$3:$O$77&gt;O7))+1</f>
        <v>2</v>
      </c>
    </row>
    <row r="8" spans="1:16">
      <c r="A8" s="9" t="s">
        <v>34</v>
      </c>
      <c r="B8" s="9" t="s">
        <v>35</v>
      </c>
      <c r="C8" s="9" t="s">
        <v>19</v>
      </c>
      <c r="D8" s="9" t="s">
        <v>20</v>
      </c>
      <c r="E8" s="9" t="s">
        <v>30</v>
      </c>
      <c r="F8" s="9" t="s">
        <v>22</v>
      </c>
      <c r="G8" s="9" t="s">
        <v>31</v>
      </c>
      <c r="H8" s="10">
        <v>3</v>
      </c>
      <c r="I8" s="9">
        <v>1</v>
      </c>
      <c r="J8" s="13">
        <v>90.5</v>
      </c>
      <c r="K8" s="13">
        <v>57</v>
      </c>
      <c r="L8" s="13">
        <v>147.5</v>
      </c>
      <c r="M8" s="13"/>
      <c r="N8" s="14"/>
      <c r="O8" s="15">
        <v>49.1666666666667</v>
      </c>
      <c r="P8" s="16">
        <f>SUMPRODUCT(($G$3:$G$77=G8)*($O$3:$O$77&gt;O8))+1</f>
        <v>3</v>
      </c>
    </row>
    <row r="9" spans="1:16">
      <c r="A9" s="9" t="s">
        <v>36</v>
      </c>
      <c r="B9" s="9" t="s">
        <v>37</v>
      </c>
      <c r="C9" s="9" t="s">
        <v>19</v>
      </c>
      <c r="D9" s="9" t="s">
        <v>20</v>
      </c>
      <c r="E9" s="9" t="s">
        <v>38</v>
      </c>
      <c r="F9" s="9" t="s">
        <v>22</v>
      </c>
      <c r="G9" s="9" t="s">
        <v>39</v>
      </c>
      <c r="H9" s="10">
        <v>3</v>
      </c>
      <c r="I9" s="9">
        <v>3</v>
      </c>
      <c r="J9" s="13">
        <v>128</v>
      </c>
      <c r="K9" s="13">
        <v>107.5</v>
      </c>
      <c r="L9" s="13">
        <v>235.5</v>
      </c>
      <c r="M9" s="13"/>
      <c r="N9" s="14"/>
      <c r="O9" s="15">
        <v>78.5</v>
      </c>
      <c r="P9" s="16">
        <f>SUMPRODUCT(($G$3:$G$77=G9)*($O$3:$O$77&gt;O9))+1</f>
        <v>1</v>
      </c>
    </row>
    <row r="10" spans="1:16">
      <c r="A10" s="9" t="s">
        <v>40</v>
      </c>
      <c r="B10" s="9" t="s">
        <v>41</v>
      </c>
      <c r="C10" s="9" t="s">
        <v>19</v>
      </c>
      <c r="D10" s="9" t="s">
        <v>20</v>
      </c>
      <c r="E10" s="9" t="s">
        <v>38</v>
      </c>
      <c r="F10" s="9" t="s">
        <v>22</v>
      </c>
      <c r="G10" s="9" t="s">
        <v>39</v>
      </c>
      <c r="H10" s="10">
        <v>3</v>
      </c>
      <c r="I10" s="9">
        <v>3</v>
      </c>
      <c r="J10" s="13">
        <v>111.5</v>
      </c>
      <c r="K10" s="13">
        <v>109.5</v>
      </c>
      <c r="L10" s="13">
        <v>221</v>
      </c>
      <c r="M10" s="13"/>
      <c r="N10" s="14"/>
      <c r="O10" s="15">
        <v>73.6666666666667</v>
      </c>
      <c r="P10" s="16">
        <f>SUMPRODUCT(($G$3:$G$77=G10)*($O$3:$O$77&gt;O10))+1</f>
        <v>2</v>
      </c>
    </row>
    <row r="11" spans="1:16">
      <c r="A11" s="9" t="s">
        <v>42</v>
      </c>
      <c r="B11" s="9" t="s">
        <v>43</v>
      </c>
      <c r="C11" s="9" t="s">
        <v>19</v>
      </c>
      <c r="D11" s="9" t="s">
        <v>20</v>
      </c>
      <c r="E11" s="9" t="s">
        <v>38</v>
      </c>
      <c r="F11" s="9" t="s">
        <v>22</v>
      </c>
      <c r="G11" s="9" t="s">
        <v>39</v>
      </c>
      <c r="H11" s="10">
        <v>3</v>
      </c>
      <c r="I11" s="9">
        <v>3</v>
      </c>
      <c r="J11" s="13">
        <v>115</v>
      </c>
      <c r="K11" s="13">
        <v>95.5</v>
      </c>
      <c r="L11" s="13">
        <v>210.5</v>
      </c>
      <c r="M11" s="13"/>
      <c r="N11" s="14"/>
      <c r="O11" s="15">
        <v>70.1666666666667</v>
      </c>
      <c r="P11" s="16">
        <f>SUMPRODUCT(($G$3:$G$77=G11)*($O$3:$O$77&gt;O11))+1</f>
        <v>3</v>
      </c>
    </row>
    <row r="12" spans="1:16">
      <c r="A12" s="9" t="s">
        <v>44</v>
      </c>
      <c r="B12" s="9" t="s">
        <v>45</v>
      </c>
      <c r="C12" s="9" t="s">
        <v>19</v>
      </c>
      <c r="D12" s="9" t="s">
        <v>20</v>
      </c>
      <c r="E12" s="9" t="s">
        <v>38</v>
      </c>
      <c r="F12" s="9" t="s">
        <v>22</v>
      </c>
      <c r="G12" s="9" t="s">
        <v>39</v>
      </c>
      <c r="H12" s="10">
        <v>3</v>
      </c>
      <c r="I12" s="9">
        <v>3</v>
      </c>
      <c r="J12" s="13">
        <v>108.5</v>
      </c>
      <c r="K12" s="13">
        <v>100.5</v>
      </c>
      <c r="L12" s="13">
        <v>209</v>
      </c>
      <c r="M12" s="13"/>
      <c r="N12" s="14"/>
      <c r="O12" s="15">
        <v>69.6666666666667</v>
      </c>
      <c r="P12" s="16">
        <f>SUMPRODUCT(($G$3:$G$77=G12)*($O$3:$O$77&gt;O12))+1</f>
        <v>4</v>
      </c>
    </row>
    <row r="13" spans="1:16">
      <c r="A13" s="9" t="s">
        <v>46</v>
      </c>
      <c r="B13" s="9" t="s">
        <v>47</v>
      </c>
      <c r="C13" s="9" t="s">
        <v>19</v>
      </c>
      <c r="D13" s="9" t="s">
        <v>20</v>
      </c>
      <c r="E13" s="9" t="s">
        <v>38</v>
      </c>
      <c r="F13" s="9" t="s">
        <v>22</v>
      </c>
      <c r="G13" s="9" t="s">
        <v>39</v>
      </c>
      <c r="H13" s="10">
        <v>3</v>
      </c>
      <c r="I13" s="9">
        <v>3</v>
      </c>
      <c r="J13" s="13">
        <v>111</v>
      </c>
      <c r="K13" s="13">
        <v>93.5</v>
      </c>
      <c r="L13" s="13">
        <v>204.5</v>
      </c>
      <c r="M13" s="13"/>
      <c r="N13" s="14"/>
      <c r="O13" s="15">
        <v>68.1666666666667</v>
      </c>
      <c r="P13" s="16">
        <f>SUMPRODUCT(($G$3:$G$77=G13)*($O$3:$O$77&gt;O13))+1</f>
        <v>5</v>
      </c>
    </row>
    <row r="14" spans="1:16">
      <c r="A14" s="9" t="s">
        <v>48</v>
      </c>
      <c r="B14" s="9" t="s">
        <v>49</v>
      </c>
      <c r="C14" s="9" t="s">
        <v>19</v>
      </c>
      <c r="D14" s="9" t="s">
        <v>20</v>
      </c>
      <c r="E14" s="9" t="s">
        <v>38</v>
      </c>
      <c r="F14" s="9" t="s">
        <v>22</v>
      </c>
      <c r="G14" s="9" t="s">
        <v>39</v>
      </c>
      <c r="H14" s="10">
        <v>3</v>
      </c>
      <c r="I14" s="9">
        <v>3</v>
      </c>
      <c r="J14" s="13">
        <v>103</v>
      </c>
      <c r="K14" s="13">
        <v>101.5</v>
      </c>
      <c r="L14" s="13">
        <v>204.5</v>
      </c>
      <c r="M14" s="13"/>
      <c r="N14" s="14"/>
      <c r="O14" s="15">
        <v>68.1666666666667</v>
      </c>
      <c r="P14" s="16">
        <f>SUMPRODUCT(($G$3:$G$77=G14)*($O$3:$O$77&gt;O14))+1</f>
        <v>5</v>
      </c>
    </row>
    <row r="15" spans="1:16">
      <c r="A15" s="9" t="s">
        <v>50</v>
      </c>
      <c r="B15" s="9" t="s">
        <v>51</v>
      </c>
      <c r="C15" s="9" t="s">
        <v>19</v>
      </c>
      <c r="D15" s="9" t="s">
        <v>20</v>
      </c>
      <c r="E15" s="9" t="s">
        <v>38</v>
      </c>
      <c r="F15" s="9" t="s">
        <v>22</v>
      </c>
      <c r="G15" s="9" t="s">
        <v>39</v>
      </c>
      <c r="H15" s="10">
        <v>3</v>
      </c>
      <c r="I15" s="9">
        <v>3</v>
      </c>
      <c r="J15" s="13">
        <v>117</v>
      </c>
      <c r="K15" s="13">
        <v>81.5</v>
      </c>
      <c r="L15" s="13">
        <v>198.5</v>
      </c>
      <c r="M15" s="13"/>
      <c r="N15" s="14"/>
      <c r="O15" s="15">
        <v>66.1666666666667</v>
      </c>
      <c r="P15" s="16">
        <f>SUMPRODUCT(($G$3:$G$77=G15)*($O$3:$O$77&gt;O15))+1</f>
        <v>7</v>
      </c>
    </row>
    <row r="16" spans="1:16">
      <c r="A16" s="9" t="s">
        <v>52</v>
      </c>
      <c r="B16" s="9" t="s">
        <v>53</v>
      </c>
      <c r="C16" s="9" t="s">
        <v>19</v>
      </c>
      <c r="D16" s="9" t="s">
        <v>20</v>
      </c>
      <c r="E16" s="9" t="s">
        <v>38</v>
      </c>
      <c r="F16" s="9" t="s">
        <v>22</v>
      </c>
      <c r="G16" s="9" t="s">
        <v>39</v>
      </c>
      <c r="H16" s="10">
        <v>3</v>
      </c>
      <c r="I16" s="9">
        <v>3</v>
      </c>
      <c r="J16" s="13">
        <v>124</v>
      </c>
      <c r="K16" s="13">
        <v>74.5</v>
      </c>
      <c r="L16" s="13">
        <v>198.5</v>
      </c>
      <c r="M16" s="13"/>
      <c r="N16" s="14"/>
      <c r="O16" s="15">
        <v>66.1666666666667</v>
      </c>
      <c r="P16" s="16">
        <f>SUMPRODUCT(($G$3:$G$77=G16)*($O$3:$O$77&gt;O16))+1</f>
        <v>7</v>
      </c>
    </row>
    <row r="17" spans="1:16">
      <c r="A17" s="9" t="s">
        <v>54</v>
      </c>
      <c r="B17" s="9" t="s">
        <v>55</v>
      </c>
      <c r="C17" s="9" t="s">
        <v>19</v>
      </c>
      <c r="D17" s="9" t="s">
        <v>20</v>
      </c>
      <c r="E17" s="9" t="s">
        <v>38</v>
      </c>
      <c r="F17" s="9" t="s">
        <v>22</v>
      </c>
      <c r="G17" s="9" t="s">
        <v>39</v>
      </c>
      <c r="H17" s="10">
        <v>3</v>
      </c>
      <c r="I17" s="9">
        <v>3</v>
      </c>
      <c r="J17" s="13">
        <v>99.5</v>
      </c>
      <c r="K17" s="13">
        <v>99</v>
      </c>
      <c r="L17" s="13">
        <v>198.5</v>
      </c>
      <c r="M17" s="13"/>
      <c r="N17" s="14"/>
      <c r="O17" s="15">
        <v>66.1666666666667</v>
      </c>
      <c r="P17" s="16">
        <f>SUMPRODUCT(($G$3:$G$77=G17)*($O$3:$O$77&gt;O17))+1</f>
        <v>7</v>
      </c>
    </row>
    <row r="18" spans="1:16">
      <c r="A18" s="9" t="s">
        <v>56</v>
      </c>
      <c r="B18" s="9" t="s">
        <v>57</v>
      </c>
      <c r="C18" s="9" t="s">
        <v>19</v>
      </c>
      <c r="D18" s="9" t="s">
        <v>20</v>
      </c>
      <c r="E18" s="9" t="s">
        <v>58</v>
      </c>
      <c r="F18" s="9" t="s">
        <v>22</v>
      </c>
      <c r="G18" s="9" t="s">
        <v>59</v>
      </c>
      <c r="H18" s="10">
        <v>3</v>
      </c>
      <c r="I18" s="9">
        <v>1</v>
      </c>
      <c r="J18" s="13">
        <v>131.5</v>
      </c>
      <c r="K18" s="13">
        <v>105</v>
      </c>
      <c r="L18" s="13">
        <v>236.5</v>
      </c>
      <c r="M18" s="13"/>
      <c r="N18" s="14"/>
      <c r="O18" s="15">
        <v>78.8333333333333</v>
      </c>
      <c r="P18" s="16">
        <f>SUMPRODUCT(($G$3:$G$77=G18)*($O$3:$O$77&gt;O18))+1</f>
        <v>1</v>
      </c>
    </row>
    <row r="19" spans="1:16">
      <c r="A19" s="9" t="s">
        <v>60</v>
      </c>
      <c r="B19" s="9" t="s">
        <v>61</v>
      </c>
      <c r="C19" s="9" t="s">
        <v>19</v>
      </c>
      <c r="D19" s="9" t="s">
        <v>20</v>
      </c>
      <c r="E19" s="9" t="s">
        <v>58</v>
      </c>
      <c r="F19" s="9" t="s">
        <v>22</v>
      </c>
      <c r="G19" s="9" t="s">
        <v>59</v>
      </c>
      <c r="H19" s="10">
        <v>3</v>
      </c>
      <c r="I19" s="9">
        <v>1</v>
      </c>
      <c r="J19" s="13">
        <v>114.5</v>
      </c>
      <c r="K19" s="13">
        <v>115.5</v>
      </c>
      <c r="L19" s="13">
        <v>230</v>
      </c>
      <c r="M19" s="13"/>
      <c r="N19" s="14"/>
      <c r="O19" s="15">
        <v>76.6666666666667</v>
      </c>
      <c r="P19" s="16">
        <f>SUMPRODUCT(($G$3:$G$77=G19)*($O$3:$O$77&gt;O19))+1</f>
        <v>2</v>
      </c>
    </row>
    <row r="20" spans="1:16">
      <c r="A20" s="9" t="s">
        <v>62</v>
      </c>
      <c r="B20" s="9" t="s">
        <v>63</v>
      </c>
      <c r="C20" s="9" t="s">
        <v>19</v>
      </c>
      <c r="D20" s="9" t="s">
        <v>20</v>
      </c>
      <c r="E20" s="9" t="s">
        <v>58</v>
      </c>
      <c r="F20" s="9" t="s">
        <v>22</v>
      </c>
      <c r="G20" s="9" t="s">
        <v>59</v>
      </c>
      <c r="H20" s="10">
        <v>3</v>
      </c>
      <c r="I20" s="9">
        <v>1</v>
      </c>
      <c r="J20" s="13">
        <v>122</v>
      </c>
      <c r="K20" s="13">
        <v>102</v>
      </c>
      <c r="L20" s="13">
        <v>224</v>
      </c>
      <c r="M20" s="13"/>
      <c r="N20" s="14"/>
      <c r="O20" s="15">
        <v>74.6666666666667</v>
      </c>
      <c r="P20" s="16">
        <f>SUMPRODUCT(($G$3:$G$77=G20)*($O$3:$O$77&gt;O20))+1</f>
        <v>3</v>
      </c>
    </row>
    <row r="21" spans="1:16">
      <c r="A21" s="9" t="s">
        <v>64</v>
      </c>
      <c r="B21" s="9" t="s">
        <v>65</v>
      </c>
      <c r="C21" s="9" t="s">
        <v>19</v>
      </c>
      <c r="D21" s="9" t="s">
        <v>66</v>
      </c>
      <c r="E21" s="9" t="s">
        <v>67</v>
      </c>
      <c r="F21" s="9" t="s">
        <v>68</v>
      </c>
      <c r="G21" s="9" t="s">
        <v>69</v>
      </c>
      <c r="H21" s="10">
        <v>3</v>
      </c>
      <c r="I21" s="9">
        <v>1</v>
      </c>
      <c r="J21" s="13">
        <v>117.5</v>
      </c>
      <c r="K21" s="13">
        <v>100</v>
      </c>
      <c r="L21" s="13">
        <v>217.5</v>
      </c>
      <c r="M21" s="13"/>
      <c r="N21" s="14"/>
      <c r="O21" s="15">
        <v>72.5</v>
      </c>
      <c r="P21" s="16">
        <f>SUMPRODUCT(($G$3:$G$77=G21)*($O$3:$O$77&gt;O21))+1</f>
        <v>1</v>
      </c>
    </row>
    <row r="22" spans="1:16">
      <c r="A22" s="9" t="s">
        <v>70</v>
      </c>
      <c r="B22" s="9" t="s">
        <v>71</v>
      </c>
      <c r="C22" s="9" t="s">
        <v>19</v>
      </c>
      <c r="D22" s="9" t="s">
        <v>66</v>
      </c>
      <c r="E22" s="9" t="s">
        <v>67</v>
      </c>
      <c r="F22" s="9" t="s">
        <v>68</v>
      </c>
      <c r="G22" s="9" t="s">
        <v>69</v>
      </c>
      <c r="H22" s="10">
        <v>3</v>
      </c>
      <c r="I22" s="9">
        <v>1</v>
      </c>
      <c r="J22" s="13">
        <v>121.5</v>
      </c>
      <c r="K22" s="13">
        <v>90</v>
      </c>
      <c r="L22" s="13">
        <v>211.5</v>
      </c>
      <c r="M22" s="13"/>
      <c r="N22" s="14"/>
      <c r="O22" s="15">
        <v>70.5</v>
      </c>
      <c r="P22" s="16">
        <f>SUMPRODUCT(($G$3:$G$77=G22)*($O$3:$O$77&gt;O22))+1</f>
        <v>2</v>
      </c>
    </row>
    <row r="23" spans="1:16">
      <c r="A23" s="9" t="s">
        <v>72</v>
      </c>
      <c r="B23" s="9" t="s">
        <v>73</v>
      </c>
      <c r="C23" s="9" t="s">
        <v>19</v>
      </c>
      <c r="D23" s="9" t="s">
        <v>66</v>
      </c>
      <c r="E23" s="9" t="s">
        <v>67</v>
      </c>
      <c r="F23" s="9" t="s">
        <v>68</v>
      </c>
      <c r="G23" s="9" t="s">
        <v>69</v>
      </c>
      <c r="H23" s="10">
        <v>3</v>
      </c>
      <c r="I23" s="9">
        <v>1</v>
      </c>
      <c r="J23" s="13">
        <v>108</v>
      </c>
      <c r="K23" s="13">
        <v>101</v>
      </c>
      <c r="L23" s="13">
        <v>209</v>
      </c>
      <c r="M23" s="13"/>
      <c r="N23" s="14"/>
      <c r="O23" s="15">
        <v>69.6666666666667</v>
      </c>
      <c r="P23" s="16">
        <f>SUMPRODUCT(($G$3:$G$77=G23)*($O$3:$O$77&gt;O23))+1</f>
        <v>3</v>
      </c>
    </row>
    <row r="24" spans="1:16">
      <c r="A24" s="9" t="s">
        <v>74</v>
      </c>
      <c r="B24" s="9" t="s">
        <v>75</v>
      </c>
      <c r="C24" s="9" t="s">
        <v>19</v>
      </c>
      <c r="D24" s="9" t="s">
        <v>76</v>
      </c>
      <c r="E24" s="9" t="s">
        <v>77</v>
      </c>
      <c r="F24" s="9" t="s">
        <v>78</v>
      </c>
      <c r="G24" s="9" t="s">
        <v>79</v>
      </c>
      <c r="H24" s="10">
        <v>3</v>
      </c>
      <c r="I24" s="9">
        <v>1</v>
      </c>
      <c r="J24" s="13">
        <v>116.5</v>
      </c>
      <c r="K24" s="13">
        <v>90</v>
      </c>
      <c r="L24" s="13">
        <v>206.5</v>
      </c>
      <c r="M24" s="13"/>
      <c r="N24" s="14"/>
      <c r="O24" s="15">
        <v>68.8333333333333</v>
      </c>
      <c r="P24" s="16">
        <f>SUMPRODUCT(($G$3:$G$77=G24)*($O$3:$O$77&gt;O24))+1</f>
        <v>1</v>
      </c>
    </row>
    <row r="25" spans="1:16">
      <c r="A25" s="9" t="s">
        <v>80</v>
      </c>
      <c r="B25" s="9" t="s">
        <v>81</v>
      </c>
      <c r="C25" s="9" t="s">
        <v>19</v>
      </c>
      <c r="D25" s="9" t="s">
        <v>76</v>
      </c>
      <c r="E25" s="9" t="s">
        <v>77</v>
      </c>
      <c r="F25" s="9" t="s">
        <v>78</v>
      </c>
      <c r="G25" s="9" t="s">
        <v>79</v>
      </c>
      <c r="H25" s="10">
        <v>3</v>
      </c>
      <c r="I25" s="9">
        <v>1</v>
      </c>
      <c r="J25" s="13">
        <v>89.5</v>
      </c>
      <c r="K25" s="13">
        <v>113.5</v>
      </c>
      <c r="L25" s="13">
        <v>203</v>
      </c>
      <c r="M25" s="13"/>
      <c r="N25" s="14"/>
      <c r="O25" s="15">
        <v>67.6666666666667</v>
      </c>
      <c r="P25" s="16">
        <f>SUMPRODUCT(($G$3:$G$77=G25)*($O$3:$O$77&gt;O25))+1</f>
        <v>2</v>
      </c>
    </row>
    <row r="26" spans="1:16">
      <c r="A26" s="9" t="s">
        <v>82</v>
      </c>
      <c r="B26" s="9" t="s">
        <v>83</v>
      </c>
      <c r="C26" s="9" t="s">
        <v>19</v>
      </c>
      <c r="D26" s="9" t="s">
        <v>76</v>
      </c>
      <c r="E26" s="9" t="s">
        <v>77</v>
      </c>
      <c r="F26" s="9" t="s">
        <v>78</v>
      </c>
      <c r="G26" s="9" t="s">
        <v>79</v>
      </c>
      <c r="H26" s="10">
        <v>3</v>
      </c>
      <c r="I26" s="9">
        <v>1</v>
      </c>
      <c r="J26" s="13">
        <v>108.5</v>
      </c>
      <c r="K26" s="13">
        <v>93.5</v>
      </c>
      <c r="L26" s="13">
        <v>202</v>
      </c>
      <c r="M26" s="13"/>
      <c r="N26" s="14"/>
      <c r="O26" s="15">
        <v>67.3333333333333</v>
      </c>
      <c r="P26" s="16">
        <f>SUMPRODUCT(($G$3:$G$77=G26)*($O$3:$O$77&gt;O26))+1</f>
        <v>3</v>
      </c>
    </row>
    <row r="27" spans="1:16">
      <c r="A27" s="9" t="s">
        <v>84</v>
      </c>
      <c r="B27" s="9" t="s">
        <v>85</v>
      </c>
      <c r="C27" s="9" t="s">
        <v>19</v>
      </c>
      <c r="D27" s="9" t="s">
        <v>76</v>
      </c>
      <c r="E27" s="9" t="s">
        <v>86</v>
      </c>
      <c r="F27" s="9" t="s">
        <v>78</v>
      </c>
      <c r="G27" s="9" t="s">
        <v>87</v>
      </c>
      <c r="H27" s="10">
        <v>3</v>
      </c>
      <c r="I27" s="9">
        <v>1</v>
      </c>
      <c r="J27" s="13">
        <v>115.5</v>
      </c>
      <c r="K27" s="13">
        <v>99.5</v>
      </c>
      <c r="L27" s="13">
        <v>215</v>
      </c>
      <c r="M27" s="13"/>
      <c r="N27" s="14"/>
      <c r="O27" s="15">
        <v>71.6666666666667</v>
      </c>
      <c r="P27" s="16">
        <f>SUMPRODUCT(($G$3:$G$77=G27)*($O$3:$O$77&gt;O27))+1</f>
        <v>1</v>
      </c>
    </row>
    <row r="28" spans="1:16">
      <c r="A28" s="9" t="s">
        <v>88</v>
      </c>
      <c r="B28" s="9" t="s">
        <v>89</v>
      </c>
      <c r="C28" s="9" t="s">
        <v>19</v>
      </c>
      <c r="D28" s="9" t="s">
        <v>76</v>
      </c>
      <c r="E28" s="9" t="s">
        <v>86</v>
      </c>
      <c r="F28" s="9" t="s">
        <v>78</v>
      </c>
      <c r="G28" s="9" t="s">
        <v>87</v>
      </c>
      <c r="H28" s="10">
        <v>3</v>
      </c>
      <c r="I28" s="9">
        <v>1</v>
      </c>
      <c r="J28" s="13">
        <v>106.5</v>
      </c>
      <c r="K28" s="13">
        <v>102</v>
      </c>
      <c r="L28" s="13">
        <v>208.5</v>
      </c>
      <c r="M28" s="13"/>
      <c r="N28" s="14"/>
      <c r="O28" s="15">
        <v>69.5</v>
      </c>
      <c r="P28" s="16">
        <f>SUMPRODUCT(($G$3:$G$77=G28)*($O$3:$O$77&gt;O28))+1</f>
        <v>2</v>
      </c>
    </row>
    <row r="29" spans="1:16">
      <c r="A29" s="9" t="s">
        <v>90</v>
      </c>
      <c r="B29" s="9" t="s">
        <v>91</v>
      </c>
      <c r="C29" s="9" t="s">
        <v>19</v>
      </c>
      <c r="D29" s="9" t="s">
        <v>76</v>
      </c>
      <c r="E29" s="9" t="s">
        <v>86</v>
      </c>
      <c r="F29" s="9" t="s">
        <v>78</v>
      </c>
      <c r="G29" s="9" t="s">
        <v>87</v>
      </c>
      <c r="H29" s="10">
        <v>3</v>
      </c>
      <c r="I29" s="9">
        <v>1</v>
      </c>
      <c r="J29" s="13">
        <v>99.5</v>
      </c>
      <c r="K29" s="13">
        <v>97</v>
      </c>
      <c r="L29" s="13">
        <v>196.5</v>
      </c>
      <c r="M29" s="13"/>
      <c r="N29" s="14"/>
      <c r="O29" s="15">
        <v>65.5</v>
      </c>
      <c r="P29" s="16">
        <f>SUMPRODUCT(($G$3:$G$77=G29)*($O$3:$O$77&gt;O29))+1</f>
        <v>3</v>
      </c>
    </row>
    <row r="30" spans="1:16">
      <c r="A30" s="9" t="s">
        <v>92</v>
      </c>
      <c r="B30" s="9" t="s">
        <v>93</v>
      </c>
      <c r="C30" s="9" t="s">
        <v>19</v>
      </c>
      <c r="D30" s="9" t="s">
        <v>76</v>
      </c>
      <c r="E30" s="9" t="s">
        <v>94</v>
      </c>
      <c r="F30" s="9" t="s">
        <v>78</v>
      </c>
      <c r="G30" s="9" t="s">
        <v>95</v>
      </c>
      <c r="H30" s="10">
        <v>3</v>
      </c>
      <c r="I30" s="9">
        <v>1</v>
      </c>
      <c r="J30" s="13">
        <v>103.5</v>
      </c>
      <c r="K30" s="13">
        <v>98</v>
      </c>
      <c r="L30" s="13">
        <v>201.5</v>
      </c>
      <c r="M30" s="13"/>
      <c r="N30" s="14"/>
      <c r="O30" s="15">
        <v>67.1666666666667</v>
      </c>
      <c r="P30" s="16">
        <f>SUMPRODUCT(($G$3:$G$77=G30)*($O$3:$O$77&gt;O30))+1</f>
        <v>1</v>
      </c>
    </row>
    <row r="31" spans="1:16">
      <c r="A31" s="9" t="s">
        <v>96</v>
      </c>
      <c r="B31" s="9" t="s">
        <v>97</v>
      </c>
      <c r="C31" s="9" t="s">
        <v>19</v>
      </c>
      <c r="D31" s="9" t="s">
        <v>76</v>
      </c>
      <c r="E31" s="9" t="s">
        <v>94</v>
      </c>
      <c r="F31" s="9" t="s">
        <v>78</v>
      </c>
      <c r="G31" s="9" t="s">
        <v>95</v>
      </c>
      <c r="H31" s="10">
        <v>3</v>
      </c>
      <c r="I31" s="9">
        <v>1</v>
      </c>
      <c r="J31" s="13">
        <v>99.5</v>
      </c>
      <c r="K31" s="13">
        <v>88.5</v>
      </c>
      <c r="L31" s="13">
        <v>188</v>
      </c>
      <c r="M31" s="13"/>
      <c r="N31" s="14"/>
      <c r="O31" s="15">
        <v>62.6666666666667</v>
      </c>
      <c r="P31" s="16">
        <f>SUMPRODUCT(($G$3:$G$77=G31)*($O$3:$O$77&gt;O31))+1</f>
        <v>2</v>
      </c>
    </row>
    <row r="32" spans="1:16">
      <c r="A32" s="9" t="s">
        <v>98</v>
      </c>
      <c r="B32" s="9" t="s">
        <v>99</v>
      </c>
      <c r="C32" s="9" t="s">
        <v>19</v>
      </c>
      <c r="D32" s="9" t="s">
        <v>76</v>
      </c>
      <c r="E32" s="9" t="s">
        <v>94</v>
      </c>
      <c r="F32" s="9" t="s">
        <v>78</v>
      </c>
      <c r="G32" s="9" t="s">
        <v>95</v>
      </c>
      <c r="H32" s="10">
        <v>3</v>
      </c>
      <c r="I32" s="9">
        <v>1</v>
      </c>
      <c r="J32" s="13">
        <v>106.5</v>
      </c>
      <c r="K32" s="13">
        <v>74.5</v>
      </c>
      <c r="L32" s="13">
        <v>181</v>
      </c>
      <c r="M32" s="13"/>
      <c r="N32" s="14"/>
      <c r="O32" s="15">
        <v>60.3333333333333</v>
      </c>
      <c r="P32" s="16">
        <f>SUMPRODUCT(($G$3:$G$77=G32)*($O$3:$O$77&gt;O32))+1</f>
        <v>3</v>
      </c>
    </row>
    <row r="33" spans="1:16">
      <c r="A33" s="9" t="s">
        <v>100</v>
      </c>
      <c r="B33" s="9" t="s">
        <v>101</v>
      </c>
      <c r="C33" s="9" t="s">
        <v>19</v>
      </c>
      <c r="D33" s="9" t="s">
        <v>76</v>
      </c>
      <c r="E33" s="9" t="s">
        <v>102</v>
      </c>
      <c r="F33" s="9" t="s">
        <v>78</v>
      </c>
      <c r="G33" s="9" t="s">
        <v>103</v>
      </c>
      <c r="H33" s="10">
        <v>3</v>
      </c>
      <c r="I33" s="9">
        <v>1</v>
      </c>
      <c r="J33" s="13">
        <v>107</v>
      </c>
      <c r="K33" s="13">
        <v>102.5</v>
      </c>
      <c r="L33" s="13">
        <v>209.5</v>
      </c>
      <c r="M33" s="13"/>
      <c r="N33" s="14"/>
      <c r="O33" s="15">
        <v>69.8333333333333</v>
      </c>
      <c r="P33" s="16">
        <f>SUMPRODUCT(($G$3:$G$77=G33)*($O$3:$O$77&gt;O33))+1</f>
        <v>1</v>
      </c>
    </row>
    <row r="34" spans="1:16">
      <c r="A34" s="9" t="s">
        <v>104</v>
      </c>
      <c r="B34" s="9" t="s">
        <v>105</v>
      </c>
      <c r="C34" s="9" t="s">
        <v>19</v>
      </c>
      <c r="D34" s="9" t="s">
        <v>76</v>
      </c>
      <c r="E34" s="9" t="s">
        <v>102</v>
      </c>
      <c r="F34" s="9" t="s">
        <v>78</v>
      </c>
      <c r="G34" s="9" t="s">
        <v>103</v>
      </c>
      <c r="H34" s="10">
        <v>3</v>
      </c>
      <c r="I34" s="9">
        <v>1</v>
      </c>
      <c r="J34" s="13">
        <v>106</v>
      </c>
      <c r="K34" s="13">
        <v>94</v>
      </c>
      <c r="L34" s="13">
        <v>200</v>
      </c>
      <c r="M34" s="13"/>
      <c r="N34" s="14"/>
      <c r="O34" s="15">
        <v>66.6666666666667</v>
      </c>
      <c r="P34" s="16">
        <f>SUMPRODUCT(($G$3:$G$77=G34)*($O$3:$O$77&gt;O34))+1</f>
        <v>2</v>
      </c>
    </row>
    <row r="35" spans="1:16">
      <c r="A35" s="9" t="s">
        <v>106</v>
      </c>
      <c r="B35" s="9" t="s">
        <v>107</v>
      </c>
      <c r="C35" s="9" t="s">
        <v>19</v>
      </c>
      <c r="D35" s="9" t="s">
        <v>76</v>
      </c>
      <c r="E35" s="9" t="s">
        <v>102</v>
      </c>
      <c r="F35" s="9" t="s">
        <v>78</v>
      </c>
      <c r="G35" s="9" t="s">
        <v>103</v>
      </c>
      <c r="H35" s="10">
        <v>3</v>
      </c>
      <c r="I35" s="9">
        <v>1</v>
      </c>
      <c r="J35" s="13">
        <v>104.5</v>
      </c>
      <c r="K35" s="13">
        <v>94</v>
      </c>
      <c r="L35" s="13">
        <v>198.5</v>
      </c>
      <c r="M35" s="13"/>
      <c r="N35" s="14"/>
      <c r="O35" s="15">
        <v>66.1666666666667</v>
      </c>
      <c r="P35" s="16">
        <f>SUMPRODUCT(($G$3:$G$77=G35)*($O$3:$O$77&gt;O35))+1</f>
        <v>3</v>
      </c>
    </row>
    <row r="36" spans="1:16">
      <c r="A36" s="9" t="s">
        <v>108</v>
      </c>
      <c r="B36" s="9" t="s">
        <v>109</v>
      </c>
      <c r="C36" s="9" t="s">
        <v>19</v>
      </c>
      <c r="D36" s="9" t="s">
        <v>76</v>
      </c>
      <c r="E36" s="9" t="s">
        <v>110</v>
      </c>
      <c r="F36" s="9" t="s">
        <v>78</v>
      </c>
      <c r="G36" s="9" t="s">
        <v>111</v>
      </c>
      <c r="H36" s="10">
        <v>3</v>
      </c>
      <c r="I36" s="9">
        <v>1</v>
      </c>
      <c r="J36" s="13">
        <v>119.5</v>
      </c>
      <c r="K36" s="13">
        <v>121</v>
      </c>
      <c r="L36" s="13">
        <v>240.5</v>
      </c>
      <c r="M36" s="13"/>
      <c r="N36" s="14"/>
      <c r="O36" s="15">
        <v>80.1666666666667</v>
      </c>
      <c r="P36" s="16">
        <f>SUMPRODUCT(($G$3:$G$77=G36)*($O$3:$O$77&gt;O36))+1</f>
        <v>1</v>
      </c>
    </row>
    <row r="37" spans="1:16">
      <c r="A37" s="9" t="s">
        <v>112</v>
      </c>
      <c r="B37" s="9" t="s">
        <v>113</v>
      </c>
      <c r="C37" s="9" t="s">
        <v>19</v>
      </c>
      <c r="D37" s="9" t="s">
        <v>76</v>
      </c>
      <c r="E37" s="9" t="s">
        <v>110</v>
      </c>
      <c r="F37" s="9" t="s">
        <v>78</v>
      </c>
      <c r="G37" s="9" t="s">
        <v>111</v>
      </c>
      <c r="H37" s="10">
        <v>3</v>
      </c>
      <c r="I37" s="9">
        <v>1</v>
      </c>
      <c r="J37" s="13">
        <v>97</v>
      </c>
      <c r="K37" s="13">
        <v>120.5</v>
      </c>
      <c r="L37" s="13">
        <v>217.5</v>
      </c>
      <c r="M37" s="13"/>
      <c r="N37" s="14"/>
      <c r="O37" s="15">
        <v>72.5</v>
      </c>
      <c r="P37" s="16">
        <f>SUMPRODUCT(($G$3:$G$77=G37)*($O$3:$O$77&gt;O37))+1</f>
        <v>2</v>
      </c>
    </row>
    <row r="38" spans="1:16">
      <c r="A38" s="9" t="s">
        <v>114</v>
      </c>
      <c r="B38" s="9" t="s">
        <v>115</v>
      </c>
      <c r="C38" s="9" t="s">
        <v>19</v>
      </c>
      <c r="D38" s="9" t="s">
        <v>76</v>
      </c>
      <c r="E38" s="9" t="s">
        <v>110</v>
      </c>
      <c r="F38" s="9" t="s">
        <v>78</v>
      </c>
      <c r="G38" s="9" t="s">
        <v>111</v>
      </c>
      <c r="H38" s="10">
        <v>3</v>
      </c>
      <c r="I38" s="9">
        <v>1</v>
      </c>
      <c r="J38" s="13">
        <v>113.5</v>
      </c>
      <c r="K38" s="13">
        <v>100.5</v>
      </c>
      <c r="L38" s="13">
        <v>214</v>
      </c>
      <c r="M38" s="13"/>
      <c r="N38" s="14"/>
      <c r="O38" s="15">
        <v>71.3333333333333</v>
      </c>
      <c r="P38" s="16">
        <f>SUMPRODUCT(($G$3:$G$77=G38)*($O$3:$O$77&gt;O38))+1</f>
        <v>3</v>
      </c>
    </row>
    <row r="39" spans="1:16">
      <c r="A39" s="9" t="s">
        <v>116</v>
      </c>
      <c r="B39" s="9" t="s">
        <v>117</v>
      </c>
      <c r="C39" s="9" t="s">
        <v>19</v>
      </c>
      <c r="D39" s="9" t="s">
        <v>76</v>
      </c>
      <c r="E39" s="9" t="s">
        <v>118</v>
      </c>
      <c r="F39" s="9" t="s">
        <v>78</v>
      </c>
      <c r="G39" s="9" t="s">
        <v>119</v>
      </c>
      <c r="H39" s="10">
        <v>3</v>
      </c>
      <c r="I39" s="9">
        <v>1</v>
      </c>
      <c r="J39" s="13">
        <v>113.5</v>
      </c>
      <c r="K39" s="13">
        <v>119</v>
      </c>
      <c r="L39" s="13">
        <v>232.5</v>
      </c>
      <c r="M39" s="13"/>
      <c r="N39" s="14"/>
      <c r="O39" s="15">
        <v>77.5</v>
      </c>
      <c r="P39" s="16">
        <f>SUMPRODUCT(($G$3:$G$77=G39)*($O$3:$O$77&gt;O39))+1</f>
        <v>1</v>
      </c>
    </row>
    <row r="40" spans="1:16">
      <c r="A40" s="9" t="s">
        <v>120</v>
      </c>
      <c r="B40" s="9" t="s">
        <v>121</v>
      </c>
      <c r="C40" s="9" t="s">
        <v>19</v>
      </c>
      <c r="D40" s="9" t="s">
        <v>76</v>
      </c>
      <c r="E40" s="9" t="s">
        <v>118</v>
      </c>
      <c r="F40" s="9" t="s">
        <v>78</v>
      </c>
      <c r="G40" s="9" t="s">
        <v>119</v>
      </c>
      <c r="H40" s="10">
        <v>3</v>
      </c>
      <c r="I40" s="9">
        <v>1</v>
      </c>
      <c r="J40" s="13">
        <v>119.5</v>
      </c>
      <c r="K40" s="13">
        <v>107.5</v>
      </c>
      <c r="L40" s="13">
        <v>227</v>
      </c>
      <c r="M40" s="13"/>
      <c r="N40" s="14"/>
      <c r="O40" s="15">
        <v>75.6666666666667</v>
      </c>
      <c r="P40" s="16">
        <f>SUMPRODUCT(($G$3:$G$77=G40)*($O$3:$O$77&gt;O40))+1</f>
        <v>2</v>
      </c>
    </row>
    <row r="41" spans="1:16">
      <c r="A41" s="9" t="s">
        <v>122</v>
      </c>
      <c r="B41" s="9" t="s">
        <v>123</v>
      </c>
      <c r="C41" s="9" t="s">
        <v>19</v>
      </c>
      <c r="D41" s="9" t="s">
        <v>76</v>
      </c>
      <c r="E41" s="9" t="s">
        <v>118</v>
      </c>
      <c r="F41" s="9" t="s">
        <v>78</v>
      </c>
      <c r="G41" s="9" t="s">
        <v>119</v>
      </c>
      <c r="H41" s="10">
        <v>3</v>
      </c>
      <c r="I41" s="9">
        <v>1</v>
      </c>
      <c r="J41" s="13">
        <v>112.5</v>
      </c>
      <c r="K41" s="13">
        <v>111</v>
      </c>
      <c r="L41" s="13">
        <v>223.5</v>
      </c>
      <c r="M41" s="13"/>
      <c r="N41" s="14"/>
      <c r="O41" s="15">
        <v>74.5</v>
      </c>
      <c r="P41" s="16">
        <f>SUMPRODUCT(($G$3:$G$77=G41)*($O$3:$O$77&gt;O41))+1</f>
        <v>3</v>
      </c>
    </row>
    <row r="42" spans="1:16">
      <c r="A42" s="9" t="s">
        <v>124</v>
      </c>
      <c r="B42" s="9" t="s">
        <v>125</v>
      </c>
      <c r="C42" s="9" t="s">
        <v>19</v>
      </c>
      <c r="D42" s="9" t="s">
        <v>126</v>
      </c>
      <c r="E42" s="9" t="s">
        <v>127</v>
      </c>
      <c r="F42" s="9" t="s">
        <v>128</v>
      </c>
      <c r="G42" s="9" t="s">
        <v>129</v>
      </c>
      <c r="H42" s="10">
        <v>3</v>
      </c>
      <c r="I42" s="9">
        <v>2</v>
      </c>
      <c r="J42" s="13">
        <v>110</v>
      </c>
      <c r="K42" s="13">
        <v>110.5</v>
      </c>
      <c r="L42" s="13">
        <v>220.5</v>
      </c>
      <c r="M42" s="13"/>
      <c r="N42" s="14"/>
      <c r="O42" s="15">
        <v>73.5</v>
      </c>
      <c r="P42" s="16">
        <f>SUMPRODUCT(($G$3:$G$77=G42)*($O$3:$O$77&gt;O42))+1</f>
        <v>1</v>
      </c>
    </row>
    <row r="43" spans="1:16">
      <c r="A43" s="9" t="s">
        <v>130</v>
      </c>
      <c r="B43" s="9" t="s">
        <v>131</v>
      </c>
      <c r="C43" s="9" t="s">
        <v>19</v>
      </c>
      <c r="D43" s="9" t="s">
        <v>126</v>
      </c>
      <c r="E43" s="9" t="s">
        <v>127</v>
      </c>
      <c r="F43" s="9" t="s">
        <v>128</v>
      </c>
      <c r="G43" s="9" t="s">
        <v>129</v>
      </c>
      <c r="H43" s="10">
        <v>3</v>
      </c>
      <c r="I43" s="9">
        <v>2</v>
      </c>
      <c r="J43" s="13">
        <v>111</v>
      </c>
      <c r="K43" s="13">
        <v>104</v>
      </c>
      <c r="L43" s="13">
        <v>215</v>
      </c>
      <c r="M43" s="13"/>
      <c r="N43" s="14"/>
      <c r="O43" s="15">
        <v>71.6666666666667</v>
      </c>
      <c r="P43" s="16">
        <f>SUMPRODUCT(($G$3:$G$77=G43)*($O$3:$O$77&gt;O43))+1</f>
        <v>2</v>
      </c>
    </row>
    <row r="44" spans="1:16">
      <c r="A44" s="9" t="s">
        <v>132</v>
      </c>
      <c r="B44" s="9" t="s">
        <v>133</v>
      </c>
      <c r="C44" s="9" t="s">
        <v>19</v>
      </c>
      <c r="D44" s="9" t="s">
        <v>126</v>
      </c>
      <c r="E44" s="9" t="s">
        <v>127</v>
      </c>
      <c r="F44" s="9" t="s">
        <v>128</v>
      </c>
      <c r="G44" s="9" t="s">
        <v>129</v>
      </c>
      <c r="H44" s="10">
        <v>3</v>
      </c>
      <c r="I44" s="9">
        <v>2</v>
      </c>
      <c r="J44" s="13">
        <v>107</v>
      </c>
      <c r="K44" s="13">
        <v>92.5</v>
      </c>
      <c r="L44" s="13">
        <v>199.5</v>
      </c>
      <c r="M44" s="13"/>
      <c r="N44" s="14">
        <v>5</v>
      </c>
      <c r="O44" s="15">
        <v>71.5</v>
      </c>
      <c r="P44" s="16">
        <f>SUMPRODUCT(($G$3:$G$77=G44)*($O$3:$O$77&gt;O44))+1</f>
        <v>3</v>
      </c>
    </row>
    <row r="45" spans="1:16">
      <c r="A45" s="9" t="s">
        <v>134</v>
      </c>
      <c r="B45" s="9" t="s">
        <v>135</v>
      </c>
      <c r="C45" s="9" t="s">
        <v>19</v>
      </c>
      <c r="D45" s="9" t="s">
        <v>126</v>
      </c>
      <c r="E45" s="9" t="s">
        <v>127</v>
      </c>
      <c r="F45" s="9" t="s">
        <v>128</v>
      </c>
      <c r="G45" s="9" t="s">
        <v>129</v>
      </c>
      <c r="H45" s="10">
        <v>3</v>
      </c>
      <c r="I45" s="9">
        <v>2</v>
      </c>
      <c r="J45" s="13">
        <v>101.5</v>
      </c>
      <c r="K45" s="13">
        <v>96.5</v>
      </c>
      <c r="L45" s="13">
        <v>198</v>
      </c>
      <c r="M45" s="13"/>
      <c r="N45" s="14">
        <v>5</v>
      </c>
      <c r="O45" s="15">
        <v>71</v>
      </c>
      <c r="P45" s="16">
        <f>SUMPRODUCT(($G$3:$G$77=G45)*($O$3:$O$77&gt;O45))+1</f>
        <v>4</v>
      </c>
    </row>
    <row r="46" spans="1:16">
      <c r="A46" s="9" t="s">
        <v>136</v>
      </c>
      <c r="B46" s="9" t="s">
        <v>137</v>
      </c>
      <c r="C46" s="9" t="s">
        <v>19</v>
      </c>
      <c r="D46" s="9" t="s">
        <v>126</v>
      </c>
      <c r="E46" s="9" t="s">
        <v>127</v>
      </c>
      <c r="F46" s="9" t="s">
        <v>128</v>
      </c>
      <c r="G46" s="9" t="s">
        <v>129</v>
      </c>
      <c r="H46" s="10">
        <v>3</v>
      </c>
      <c r="I46" s="9">
        <v>2</v>
      </c>
      <c r="J46" s="13">
        <v>107</v>
      </c>
      <c r="K46" s="13">
        <v>104.5</v>
      </c>
      <c r="L46" s="13">
        <v>211.5</v>
      </c>
      <c r="M46" s="13"/>
      <c r="N46" s="14"/>
      <c r="O46" s="15">
        <v>70.5</v>
      </c>
      <c r="P46" s="16">
        <f>SUMPRODUCT(($G$3:$G$77=G46)*($O$3:$O$77&gt;O46))+1</f>
        <v>5</v>
      </c>
    </row>
    <row r="47" spans="1:16">
      <c r="A47" s="9" t="s">
        <v>138</v>
      </c>
      <c r="B47" s="9" t="s">
        <v>139</v>
      </c>
      <c r="C47" s="9" t="s">
        <v>19</v>
      </c>
      <c r="D47" s="9" t="s">
        <v>126</v>
      </c>
      <c r="E47" s="9" t="s">
        <v>127</v>
      </c>
      <c r="F47" s="9" t="s">
        <v>128</v>
      </c>
      <c r="G47" s="9" t="s">
        <v>129</v>
      </c>
      <c r="H47" s="10">
        <v>3</v>
      </c>
      <c r="I47" s="9">
        <v>2</v>
      </c>
      <c r="J47" s="13">
        <v>115.5</v>
      </c>
      <c r="K47" s="13">
        <v>93</v>
      </c>
      <c r="L47" s="13">
        <v>208.5</v>
      </c>
      <c r="M47" s="13"/>
      <c r="N47" s="14"/>
      <c r="O47" s="15">
        <v>69.5</v>
      </c>
      <c r="P47" s="16">
        <f>SUMPRODUCT(($G$3:$G$77=G47)*($O$3:$O$77&gt;O47))+1</f>
        <v>6</v>
      </c>
    </row>
    <row r="48" spans="1:16">
      <c r="A48" s="9" t="s">
        <v>140</v>
      </c>
      <c r="B48" s="9" t="s">
        <v>141</v>
      </c>
      <c r="C48" s="9" t="s">
        <v>19</v>
      </c>
      <c r="D48" s="9" t="s">
        <v>126</v>
      </c>
      <c r="E48" s="9" t="s">
        <v>127</v>
      </c>
      <c r="F48" s="9" t="s">
        <v>128</v>
      </c>
      <c r="G48" s="9" t="s">
        <v>129</v>
      </c>
      <c r="H48" s="10">
        <v>3</v>
      </c>
      <c r="I48" s="9">
        <v>2</v>
      </c>
      <c r="J48" s="13">
        <v>102</v>
      </c>
      <c r="K48" s="13">
        <v>106.5</v>
      </c>
      <c r="L48" s="13">
        <v>208.5</v>
      </c>
      <c r="M48" s="13"/>
      <c r="N48" s="14"/>
      <c r="O48" s="15">
        <v>69.5</v>
      </c>
      <c r="P48" s="16">
        <f>SUMPRODUCT(($G$3:$G$77=G48)*($O$3:$O$77&gt;O48))+1</f>
        <v>6</v>
      </c>
    </row>
    <row r="49" spans="1:16">
      <c r="A49" s="9" t="s">
        <v>142</v>
      </c>
      <c r="B49" s="9" t="s">
        <v>143</v>
      </c>
      <c r="C49" s="9" t="s">
        <v>19</v>
      </c>
      <c r="D49" s="9" t="s">
        <v>126</v>
      </c>
      <c r="E49" s="9" t="s">
        <v>144</v>
      </c>
      <c r="F49" s="9" t="s">
        <v>128</v>
      </c>
      <c r="G49" s="9" t="s">
        <v>145</v>
      </c>
      <c r="H49" s="10">
        <v>3</v>
      </c>
      <c r="I49" s="9">
        <v>1</v>
      </c>
      <c r="J49" s="13">
        <v>131</v>
      </c>
      <c r="K49" s="13">
        <v>97</v>
      </c>
      <c r="L49" s="13">
        <v>228</v>
      </c>
      <c r="M49" s="13"/>
      <c r="N49" s="14"/>
      <c r="O49" s="15">
        <v>76</v>
      </c>
      <c r="P49" s="16">
        <f>SUMPRODUCT(($G$3:$G$77=G49)*($O$3:$O$77&gt;O49))+1</f>
        <v>1</v>
      </c>
    </row>
    <row r="50" spans="1:16">
      <c r="A50" s="9" t="s">
        <v>146</v>
      </c>
      <c r="B50" s="9" t="s">
        <v>147</v>
      </c>
      <c r="C50" s="9" t="s">
        <v>19</v>
      </c>
      <c r="D50" s="9" t="s">
        <v>126</v>
      </c>
      <c r="E50" s="9" t="s">
        <v>144</v>
      </c>
      <c r="F50" s="9" t="s">
        <v>128</v>
      </c>
      <c r="G50" s="9" t="s">
        <v>145</v>
      </c>
      <c r="H50" s="10">
        <v>3</v>
      </c>
      <c r="I50" s="9">
        <v>1</v>
      </c>
      <c r="J50" s="13">
        <v>121</v>
      </c>
      <c r="K50" s="13">
        <v>103.5</v>
      </c>
      <c r="L50" s="13">
        <v>224.5</v>
      </c>
      <c r="M50" s="13"/>
      <c r="N50" s="14"/>
      <c r="O50" s="15">
        <v>74.8333333333333</v>
      </c>
      <c r="P50" s="16">
        <f>SUMPRODUCT(($G$3:$G$77=G50)*($O$3:$O$77&gt;O50))+1</f>
        <v>2</v>
      </c>
    </row>
    <row r="51" spans="1:16">
      <c r="A51" s="9" t="s">
        <v>148</v>
      </c>
      <c r="B51" s="9" t="s">
        <v>149</v>
      </c>
      <c r="C51" s="9" t="s">
        <v>19</v>
      </c>
      <c r="D51" s="9" t="s">
        <v>126</v>
      </c>
      <c r="E51" s="9" t="s">
        <v>144</v>
      </c>
      <c r="F51" s="9" t="s">
        <v>128</v>
      </c>
      <c r="G51" s="9" t="s">
        <v>145</v>
      </c>
      <c r="H51" s="10">
        <v>3</v>
      </c>
      <c r="I51" s="9">
        <v>1</v>
      </c>
      <c r="J51" s="13">
        <v>130.5</v>
      </c>
      <c r="K51" s="13">
        <v>92</v>
      </c>
      <c r="L51" s="13">
        <v>222.5</v>
      </c>
      <c r="M51" s="13"/>
      <c r="N51" s="14"/>
      <c r="O51" s="15">
        <v>74.1666666666667</v>
      </c>
      <c r="P51" s="16">
        <f>SUMPRODUCT(($G$3:$G$77=G51)*($O$3:$O$77&gt;O51))+1</f>
        <v>3</v>
      </c>
    </row>
    <row r="52" spans="1:16">
      <c r="A52" s="9" t="s">
        <v>150</v>
      </c>
      <c r="B52" s="9" t="s">
        <v>151</v>
      </c>
      <c r="C52" s="9" t="s">
        <v>19</v>
      </c>
      <c r="D52" s="9" t="s">
        <v>126</v>
      </c>
      <c r="E52" s="9" t="s">
        <v>152</v>
      </c>
      <c r="F52" s="9" t="s">
        <v>128</v>
      </c>
      <c r="G52" s="9" t="s">
        <v>153</v>
      </c>
      <c r="H52" s="10">
        <v>3</v>
      </c>
      <c r="I52" s="9">
        <v>1</v>
      </c>
      <c r="J52" s="13">
        <v>104</v>
      </c>
      <c r="K52" s="13">
        <v>113</v>
      </c>
      <c r="L52" s="13">
        <v>217</v>
      </c>
      <c r="M52" s="13"/>
      <c r="N52" s="14"/>
      <c r="O52" s="15">
        <v>72.3333333333333</v>
      </c>
      <c r="P52" s="16">
        <f>SUMPRODUCT(($G$3:$G$77=G52)*($O$3:$O$77&gt;O52))+1</f>
        <v>1</v>
      </c>
    </row>
    <row r="53" spans="1:16">
      <c r="A53" s="9" t="s">
        <v>154</v>
      </c>
      <c r="B53" s="9" t="s">
        <v>155</v>
      </c>
      <c r="C53" s="9" t="s">
        <v>19</v>
      </c>
      <c r="D53" s="9" t="s">
        <v>126</v>
      </c>
      <c r="E53" s="9" t="s">
        <v>152</v>
      </c>
      <c r="F53" s="9" t="s">
        <v>128</v>
      </c>
      <c r="G53" s="9" t="s">
        <v>153</v>
      </c>
      <c r="H53" s="10">
        <v>3</v>
      </c>
      <c r="I53" s="9">
        <v>1</v>
      </c>
      <c r="J53" s="13">
        <v>91.5</v>
      </c>
      <c r="K53" s="13">
        <v>82</v>
      </c>
      <c r="L53" s="13">
        <v>173.5</v>
      </c>
      <c r="M53" s="13"/>
      <c r="N53" s="14"/>
      <c r="O53" s="15">
        <v>57.8333333333333</v>
      </c>
      <c r="P53" s="16">
        <f>SUMPRODUCT(($G$3:$G$77=G53)*($O$3:$O$77&gt;O53))+1</f>
        <v>2</v>
      </c>
    </row>
    <row r="54" spans="1:16">
      <c r="A54" s="9" t="s">
        <v>156</v>
      </c>
      <c r="B54" s="9" t="s">
        <v>157</v>
      </c>
      <c r="C54" s="9" t="s">
        <v>19</v>
      </c>
      <c r="D54" s="9" t="s">
        <v>126</v>
      </c>
      <c r="E54" s="9" t="s">
        <v>152</v>
      </c>
      <c r="F54" s="9" t="s">
        <v>128</v>
      </c>
      <c r="G54" s="9" t="s">
        <v>153</v>
      </c>
      <c r="H54" s="10">
        <v>3</v>
      </c>
      <c r="I54" s="9">
        <v>1</v>
      </c>
      <c r="J54" s="13">
        <v>94</v>
      </c>
      <c r="K54" s="13">
        <v>77.5</v>
      </c>
      <c r="L54" s="13">
        <v>171.5</v>
      </c>
      <c r="M54" s="13"/>
      <c r="N54" s="14"/>
      <c r="O54" s="15">
        <v>57.1666666666667</v>
      </c>
      <c r="P54" s="16">
        <f>SUMPRODUCT(($G$3:$G$77=G54)*($O$3:$O$77&gt;O54))+1</f>
        <v>3</v>
      </c>
    </row>
    <row r="55" spans="1:16">
      <c r="A55" s="9" t="s">
        <v>158</v>
      </c>
      <c r="B55" s="9" t="s">
        <v>159</v>
      </c>
      <c r="C55" s="9" t="s">
        <v>19</v>
      </c>
      <c r="D55" s="9" t="s">
        <v>126</v>
      </c>
      <c r="E55" s="9" t="s">
        <v>160</v>
      </c>
      <c r="F55" s="9" t="s">
        <v>128</v>
      </c>
      <c r="G55" s="9" t="s">
        <v>161</v>
      </c>
      <c r="H55" s="10">
        <v>3</v>
      </c>
      <c r="I55" s="9">
        <v>3</v>
      </c>
      <c r="J55" s="13">
        <v>110.5</v>
      </c>
      <c r="K55" s="13">
        <v>104.5</v>
      </c>
      <c r="L55" s="13">
        <v>215</v>
      </c>
      <c r="M55" s="13"/>
      <c r="N55" s="14"/>
      <c r="O55" s="15">
        <v>71.6666666666667</v>
      </c>
      <c r="P55" s="16">
        <f>SUMPRODUCT(($G$3:$G$77=G55)*($O$3:$O$77&gt;O55))+1</f>
        <v>1</v>
      </c>
    </row>
    <row r="56" spans="1:16">
      <c r="A56" s="9" t="s">
        <v>162</v>
      </c>
      <c r="B56" s="9" t="s">
        <v>163</v>
      </c>
      <c r="C56" s="9" t="s">
        <v>19</v>
      </c>
      <c r="D56" s="9" t="s">
        <v>126</v>
      </c>
      <c r="E56" s="9" t="s">
        <v>160</v>
      </c>
      <c r="F56" s="9" t="s">
        <v>128</v>
      </c>
      <c r="G56" s="9" t="s">
        <v>161</v>
      </c>
      <c r="H56" s="10">
        <v>3</v>
      </c>
      <c r="I56" s="9">
        <v>3</v>
      </c>
      <c r="J56" s="13">
        <v>111</v>
      </c>
      <c r="K56" s="13">
        <v>95.5</v>
      </c>
      <c r="L56" s="13">
        <v>206.5</v>
      </c>
      <c r="M56" s="13"/>
      <c r="N56" s="14"/>
      <c r="O56" s="15">
        <v>68.8333333333333</v>
      </c>
      <c r="P56" s="16">
        <f>SUMPRODUCT(($G$3:$G$77=G56)*($O$3:$O$77&gt;O56))+1</f>
        <v>2</v>
      </c>
    </row>
    <row r="57" spans="1:16">
      <c r="A57" s="9" t="s">
        <v>164</v>
      </c>
      <c r="B57" s="9" t="s">
        <v>165</v>
      </c>
      <c r="C57" s="9" t="s">
        <v>19</v>
      </c>
      <c r="D57" s="9" t="s">
        <v>126</v>
      </c>
      <c r="E57" s="9" t="s">
        <v>160</v>
      </c>
      <c r="F57" s="9" t="s">
        <v>128</v>
      </c>
      <c r="G57" s="9" t="s">
        <v>161</v>
      </c>
      <c r="H57" s="10">
        <v>3</v>
      </c>
      <c r="I57" s="9">
        <v>3</v>
      </c>
      <c r="J57" s="13">
        <v>113</v>
      </c>
      <c r="K57" s="13">
        <v>93.5</v>
      </c>
      <c r="L57" s="13">
        <v>206.5</v>
      </c>
      <c r="M57" s="13"/>
      <c r="N57" s="14"/>
      <c r="O57" s="15">
        <v>68.8333333333333</v>
      </c>
      <c r="P57" s="16">
        <f>SUMPRODUCT(($G$3:$G$77=G57)*($O$3:$O$77&gt;O57))+1</f>
        <v>2</v>
      </c>
    </row>
    <row r="58" spans="1:16">
      <c r="A58" s="9" t="s">
        <v>166</v>
      </c>
      <c r="B58" s="9" t="s">
        <v>167</v>
      </c>
      <c r="C58" s="9" t="s">
        <v>19</v>
      </c>
      <c r="D58" s="9" t="s">
        <v>126</v>
      </c>
      <c r="E58" s="9" t="s">
        <v>160</v>
      </c>
      <c r="F58" s="9" t="s">
        <v>128</v>
      </c>
      <c r="G58" s="9" t="s">
        <v>161</v>
      </c>
      <c r="H58" s="10">
        <v>3</v>
      </c>
      <c r="I58" s="9">
        <v>3</v>
      </c>
      <c r="J58" s="13">
        <v>112</v>
      </c>
      <c r="K58" s="13">
        <v>89</v>
      </c>
      <c r="L58" s="13">
        <v>201</v>
      </c>
      <c r="M58" s="13"/>
      <c r="N58" s="14"/>
      <c r="O58" s="15">
        <v>67</v>
      </c>
      <c r="P58" s="16">
        <f>SUMPRODUCT(($G$3:$G$77=G58)*($O$3:$O$77&gt;O58))+1</f>
        <v>4</v>
      </c>
    </row>
    <row r="59" spans="1:16">
      <c r="A59" s="9" t="s">
        <v>168</v>
      </c>
      <c r="B59" s="9" t="s">
        <v>169</v>
      </c>
      <c r="C59" s="9" t="s">
        <v>19</v>
      </c>
      <c r="D59" s="9" t="s">
        <v>126</v>
      </c>
      <c r="E59" s="9" t="s">
        <v>160</v>
      </c>
      <c r="F59" s="9" t="s">
        <v>128</v>
      </c>
      <c r="G59" s="9" t="s">
        <v>161</v>
      </c>
      <c r="H59" s="10">
        <v>3</v>
      </c>
      <c r="I59" s="9">
        <v>3</v>
      </c>
      <c r="J59" s="13">
        <v>111</v>
      </c>
      <c r="K59" s="13">
        <v>83</v>
      </c>
      <c r="L59" s="13">
        <v>194</v>
      </c>
      <c r="M59" s="13"/>
      <c r="N59" s="14"/>
      <c r="O59" s="15">
        <v>64.6666666666667</v>
      </c>
      <c r="P59" s="16">
        <f>SUMPRODUCT(($G$3:$G$77=G59)*($O$3:$O$77&gt;O59))+1</f>
        <v>5</v>
      </c>
    </row>
    <row r="60" spans="1:16">
      <c r="A60" s="9" t="s">
        <v>170</v>
      </c>
      <c r="B60" s="9" t="s">
        <v>171</v>
      </c>
      <c r="C60" s="9" t="s">
        <v>19</v>
      </c>
      <c r="D60" s="9" t="s">
        <v>126</v>
      </c>
      <c r="E60" s="9" t="s">
        <v>160</v>
      </c>
      <c r="F60" s="9" t="s">
        <v>128</v>
      </c>
      <c r="G60" s="9" t="s">
        <v>161</v>
      </c>
      <c r="H60" s="10">
        <v>3</v>
      </c>
      <c r="I60" s="9">
        <v>3</v>
      </c>
      <c r="J60" s="13">
        <v>95.5</v>
      </c>
      <c r="K60" s="13">
        <v>95</v>
      </c>
      <c r="L60" s="13">
        <v>190.5</v>
      </c>
      <c r="M60" s="13"/>
      <c r="N60" s="14"/>
      <c r="O60" s="15">
        <v>63.5</v>
      </c>
      <c r="P60" s="16">
        <f>SUMPRODUCT(($G$3:$G$77=G60)*($O$3:$O$77&gt;O60))+1</f>
        <v>6</v>
      </c>
    </row>
    <row r="61" spans="1:16">
      <c r="A61" s="9" t="s">
        <v>172</v>
      </c>
      <c r="B61" s="9" t="s">
        <v>173</v>
      </c>
      <c r="C61" s="9" t="s">
        <v>19</v>
      </c>
      <c r="D61" s="9" t="s">
        <v>126</v>
      </c>
      <c r="E61" s="9" t="s">
        <v>160</v>
      </c>
      <c r="F61" s="9" t="s">
        <v>128</v>
      </c>
      <c r="G61" s="9" t="s">
        <v>161</v>
      </c>
      <c r="H61" s="10">
        <v>3</v>
      </c>
      <c r="I61" s="9">
        <v>3</v>
      </c>
      <c r="J61" s="13">
        <v>101</v>
      </c>
      <c r="K61" s="13">
        <v>83.5</v>
      </c>
      <c r="L61" s="13">
        <v>184.5</v>
      </c>
      <c r="M61" s="13"/>
      <c r="N61" s="14"/>
      <c r="O61" s="15">
        <v>61.5</v>
      </c>
      <c r="P61" s="16">
        <f>SUMPRODUCT(($G$3:$G$77=G61)*($O$3:$O$77&gt;O61))+1</f>
        <v>7</v>
      </c>
    </row>
    <row r="62" spans="1:16">
      <c r="A62" s="9" t="s">
        <v>174</v>
      </c>
      <c r="B62" s="9" t="s">
        <v>175</v>
      </c>
      <c r="C62" s="9" t="s">
        <v>19</v>
      </c>
      <c r="D62" s="9" t="s">
        <v>126</v>
      </c>
      <c r="E62" s="9" t="s">
        <v>160</v>
      </c>
      <c r="F62" s="9" t="s">
        <v>128</v>
      </c>
      <c r="G62" s="9" t="s">
        <v>161</v>
      </c>
      <c r="H62" s="10">
        <v>3</v>
      </c>
      <c r="I62" s="9">
        <v>3</v>
      </c>
      <c r="J62" s="13">
        <v>100</v>
      </c>
      <c r="K62" s="13">
        <v>83</v>
      </c>
      <c r="L62" s="13">
        <v>183</v>
      </c>
      <c r="M62" s="13"/>
      <c r="N62" s="14"/>
      <c r="O62" s="15">
        <v>61</v>
      </c>
      <c r="P62" s="16">
        <f>SUMPRODUCT(($G$3:$G$77=G62)*($O$3:$O$77&gt;O62))+1</f>
        <v>8</v>
      </c>
    </row>
    <row r="63" spans="1:16">
      <c r="A63" s="9" t="s">
        <v>176</v>
      </c>
      <c r="B63" s="9" t="s">
        <v>177</v>
      </c>
      <c r="C63" s="9" t="s">
        <v>19</v>
      </c>
      <c r="D63" s="9" t="s">
        <v>126</v>
      </c>
      <c r="E63" s="9" t="s">
        <v>160</v>
      </c>
      <c r="F63" s="9" t="s">
        <v>128</v>
      </c>
      <c r="G63" s="9" t="s">
        <v>161</v>
      </c>
      <c r="H63" s="10">
        <v>3</v>
      </c>
      <c r="I63" s="9">
        <v>3</v>
      </c>
      <c r="J63" s="13">
        <v>95</v>
      </c>
      <c r="K63" s="13">
        <v>86.5</v>
      </c>
      <c r="L63" s="13">
        <v>181.5</v>
      </c>
      <c r="M63" s="13"/>
      <c r="N63" s="14"/>
      <c r="O63" s="15">
        <v>60.5</v>
      </c>
      <c r="P63" s="16">
        <f>SUMPRODUCT(($G$3:$G$77=G63)*($O$3:$O$77&gt;O63))+1</f>
        <v>9</v>
      </c>
    </row>
    <row r="64" spans="1:16">
      <c r="A64" s="9" t="s">
        <v>178</v>
      </c>
      <c r="B64" s="9" t="s">
        <v>179</v>
      </c>
      <c r="C64" s="9" t="s">
        <v>19</v>
      </c>
      <c r="D64" s="9" t="s">
        <v>180</v>
      </c>
      <c r="E64" s="9" t="s">
        <v>181</v>
      </c>
      <c r="F64" s="9" t="s">
        <v>182</v>
      </c>
      <c r="G64" s="9" t="s">
        <v>183</v>
      </c>
      <c r="H64" s="10">
        <v>3</v>
      </c>
      <c r="I64" s="9">
        <v>2</v>
      </c>
      <c r="J64" s="13">
        <v>124.5</v>
      </c>
      <c r="K64" s="13">
        <v>89.5</v>
      </c>
      <c r="L64" s="13">
        <v>214</v>
      </c>
      <c r="M64" s="13"/>
      <c r="N64" s="14"/>
      <c r="O64" s="15">
        <v>71.3333333333333</v>
      </c>
      <c r="P64" s="16">
        <f>SUMPRODUCT(($G$3:$G$77=G64)*($O$3:$O$77&gt;O64))+1</f>
        <v>1</v>
      </c>
    </row>
    <row r="65" spans="1:16">
      <c r="A65" s="9" t="s">
        <v>184</v>
      </c>
      <c r="B65" s="9" t="s">
        <v>185</v>
      </c>
      <c r="C65" s="9" t="s">
        <v>19</v>
      </c>
      <c r="D65" s="9" t="s">
        <v>180</v>
      </c>
      <c r="E65" s="9" t="s">
        <v>181</v>
      </c>
      <c r="F65" s="9" t="s">
        <v>182</v>
      </c>
      <c r="G65" s="9" t="s">
        <v>183</v>
      </c>
      <c r="H65" s="10">
        <v>3</v>
      </c>
      <c r="I65" s="9">
        <v>2</v>
      </c>
      <c r="J65" s="13">
        <v>109</v>
      </c>
      <c r="K65" s="13">
        <v>94.5</v>
      </c>
      <c r="L65" s="13">
        <v>203.5</v>
      </c>
      <c r="M65" s="13"/>
      <c r="N65" s="14"/>
      <c r="O65" s="15">
        <v>67.8333333333333</v>
      </c>
      <c r="P65" s="16">
        <f>SUMPRODUCT(($G$3:$G$77=G65)*($O$3:$O$77&gt;O65))+1</f>
        <v>2</v>
      </c>
    </row>
    <row r="66" spans="1:16">
      <c r="A66" s="9" t="s">
        <v>186</v>
      </c>
      <c r="B66" s="9" t="s">
        <v>187</v>
      </c>
      <c r="C66" s="9" t="s">
        <v>19</v>
      </c>
      <c r="D66" s="9" t="s">
        <v>180</v>
      </c>
      <c r="E66" s="9" t="s">
        <v>181</v>
      </c>
      <c r="F66" s="9" t="s">
        <v>182</v>
      </c>
      <c r="G66" s="9" t="s">
        <v>183</v>
      </c>
      <c r="H66" s="10">
        <v>3</v>
      </c>
      <c r="I66" s="9">
        <v>2</v>
      </c>
      <c r="J66" s="13">
        <v>103</v>
      </c>
      <c r="K66" s="13">
        <v>98.5</v>
      </c>
      <c r="L66" s="13">
        <v>201.5</v>
      </c>
      <c r="M66" s="13"/>
      <c r="N66" s="14"/>
      <c r="O66" s="15">
        <v>67.1666666666667</v>
      </c>
      <c r="P66" s="16">
        <f>SUMPRODUCT(($G$3:$G$77=G66)*($O$3:$O$77&gt;O66))+1</f>
        <v>3</v>
      </c>
    </row>
    <row r="67" spans="1:16">
      <c r="A67" s="9" t="s">
        <v>188</v>
      </c>
      <c r="B67" s="9" t="s">
        <v>189</v>
      </c>
      <c r="C67" s="9" t="s">
        <v>19</v>
      </c>
      <c r="D67" s="9" t="s">
        <v>180</v>
      </c>
      <c r="E67" s="9" t="s">
        <v>181</v>
      </c>
      <c r="F67" s="9" t="s">
        <v>182</v>
      </c>
      <c r="G67" s="9" t="s">
        <v>183</v>
      </c>
      <c r="H67" s="10">
        <v>3</v>
      </c>
      <c r="I67" s="9">
        <v>2</v>
      </c>
      <c r="J67" s="13">
        <v>97.5</v>
      </c>
      <c r="K67" s="13">
        <v>99.5</v>
      </c>
      <c r="L67" s="13">
        <v>197</v>
      </c>
      <c r="M67" s="13"/>
      <c r="N67" s="14"/>
      <c r="O67" s="15">
        <v>65.6666666666667</v>
      </c>
      <c r="P67" s="16">
        <f>SUMPRODUCT(($G$3:$G$77=G67)*($O$3:$O$77&gt;O67))+1</f>
        <v>4</v>
      </c>
    </row>
    <row r="68" spans="1:16">
      <c r="A68" s="9" t="s">
        <v>190</v>
      </c>
      <c r="B68" s="9" t="s">
        <v>191</v>
      </c>
      <c r="C68" s="9" t="s">
        <v>19</v>
      </c>
      <c r="D68" s="9" t="s">
        <v>180</v>
      </c>
      <c r="E68" s="9" t="s">
        <v>181</v>
      </c>
      <c r="F68" s="9" t="s">
        <v>182</v>
      </c>
      <c r="G68" s="9" t="s">
        <v>183</v>
      </c>
      <c r="H68" s="10">
        <v>3</v>
      </c>
      <c r="I68" s="9">
        <v>2</v>
      </c>
      <c r="J68" s="13">
        <v>110.5</v>
      </c>
      <c r="K68" s="13">
        <v>85.5</v>
      </c>
      <c r="L68" s="13">
        <v>196</v>
      </c>
      <c r="M68" s="13"/>
      <c r="N68" s="14"/>
      <c r="O68" s="15">
        <v>65.3333333333333</v>
      </c>
      <c r="P68" s="16">
        <f>SUMPRODUCT(($G$3:$G$77=G68)*($O$3:$O$77&gt;O68))+1</f>
        <v>5</v>
      </c>
    </row>
    <row r="69" spans="1:16">
      <c r="A69" s="9" t="s">
        <v>192</v>
      </c>
      <c r="B69" s="9" t="s">
        <v>193</v>
      </c>
      <c r="C69" s="9" t="s">
        <v>19</v>
      </c>
      <c r="D69" s="9" t="s">
        <v>180</v>
      </c>
      <c r="E69" s="9" t="s">
        <v>181</v>
      </c>
      <c r="F69" s="9" t="s">
        <v>182</v>
      </c>
      <c r="G69" s="9" t="s">
        <v>183</v>
      </c>
      <c r="H69" s="10">
        <v>3</v>
      </c>
      <c r="I69" s="9">
        <v>2</v>
      </c>
      <c r="J69" s="13">
        <v>107.5</v>
      </c>
      <c r="K69" s="13">
        <v>83</v>
      </c>
      <c r="L69" s="13">
        <v>190.5</v>
      </c>
      <c r="M69" s="13"/>
      <c r="N69" s="14"/>
      <c r="O69" s="15">
        <v>63.5</v>
      </c>
      <c r="P69" s="16">
        <f>SUMPRODUCT(($G$3:$G$77=G69)*($O$3:$O$77&gt;O69))+1</f>
        <v>6</v>
      </c>
    </row>
    <row r="70" spans="1:16">
      <c r="A70" s="9" t="s">
        <v>194</v>
      </c>
      <c r="B70" s="9" t="s">
        <v>195</v>
      </c>
      <c r="C70" s="9" t="s">
        <v>19</v>
      </c>
      <c r="D70" s="9" t="s">
        <v>180</v>
      </c>
      <c r="E70" s="9" t="s">
        <v>196</v>
      </c>
      <c r="F70" s="9" t="s">
        <v>182</v>
      </c>
      <c r="G70" s="9" t="s">
        <v>197</v>
      </c>
      <c r="H70" s="10">
        <v>3</v>
      </c>
      <c r="I70" s="9">
        <v>1</v>
      </c>
      <c r="J70" s="13">
        <v>108.5</v>
      </c>
      <c r="K70" s="13">
        <v>91.5</v>
      </c>
      <c r="L70" s="13">
        <v>200</v>
      </c>
      <c r="M70" s="13"/>
      <c r="N70" s="14"/>
      <c r="O70" s="15">
        <v>66.6666666666667</v>
      </c>
      <c r="P70" s="16">
        <f>SUMPRODUCT(($G$3:$G$77=G70)*($O$3:$O$77&gt;O70))+1</f>
        <v>1</v>
      </c>
    </row>
    <row r="71" spans="1:16">
      <c r="A71" s="9" t="s">
        <v>198</v>
      </c>
      <c r="B71" s="9" t="s">
        <v>199</v>
      </c>
      <c r="C71" s="9" t="s">
        <v>19</v>
      </c>
      <c r="D71" s="9" t="s">
        <v>180</v>
      </c>
      <c r="E71" s="9" t="s">
        <v>196</v>
      </c>
      <c r="F71" s="9" t="s">
        <v>182</v>
      </c>
      <c r="G71" s="9" t="s">
        <v>197</v>
      </c>
      <c r="H71" s="10">
        <v>3</v>
      </c>
      <c r="I71" s="9">
        <v>1</v>
      </c>
      <c r="J71" s="13">
        <v>109</v>
      </c>
      <c r="K71" s="13">
        <v>62.5</v>
      </c>
      <c r="L71" s="13">
        <v>171.5</v>
      </c>
      <c r="M71" s="13"/>
      <c r="N71" s="14"/>
      <c r="O71" s="15">
        <v>57.1666666666667</v>
      </c>
      <c r="P71" s="16">
        <f>SUMPRODUCT(($G$3:$G$77=G71)*($O$3:$O$77&gt;O71))+1</f>
        <v>2</v>
      </c>
    </row>
    <row r="72" spans="1:16">
      <c r="A72" s="9" t="s">
        <v>200</v>
      </c>
      <c r="B72" s="9" t="s">
        <v>201</v>
      </c>
      <c r="C72" s="9" t="s">
        <v>19</v>
      </c>
      <c r="D72" s="9" t="s">
        <v>180</v>
      </c>
      <c r="E72" s="9" t="s">
        <v>110</v>
      </c>
      <c r="F72" s="9" t="s">
        <v>182</v>
      </c>
      <c r="G72" s="9" t="s">
        <v>202</v>
      </c>
      <c r="H72" s="10">
        <v>3</v>
      </c>
      <c r="I72" s="9">
        <v>1</v>
      </c>
      <c r="J72" s="13">
        <v>115.5</v>
      </c>
      <c r="K72" s="13">
        <v>102</v>
      </c>
      <c r="L72" s="13">
        <v>217.5</v>
      </c>
      <c r="M72" s="13"/>
      <c r="N72" s="14"/>
      <c r="O72" s="15">
        <v>72.5</v>
      </c>
      <c r="P72" s="16">
        <f>SUMPRODUCT(($G$3:$G$77=G72)*($O$3:$O$77&gt;O72))+1</f>
        <v>1</v>
      </c>
    </row>
    <row r="73" spans="1:16">
      <c r="A73" s="9" t="s">
        <v>203</v>
      </c>
      <c r="B73" s="9" t="s">
        <v>204</v>
      </c>
      <c r="C73" s="9" t="s">
        <v>19</v>
      </c>
      <c r="D73" s="9" t="s">
        <v>180</v>
      </c>
      <c r="E73" s="9" t="s">
        <v>110</v>
      </c>
      <c r="F73" s="9" t="s">
        <v>182</v>
      </c>
      <c r="G73" s="9" t="s">
        <v>202</v>
      </c>
      <c r="H73" s="10">
        <v>3</v>
      </c>
      <c r="I73" s="9">
        <v>1</v>
      </c>
      <c r="J73" s="13">
        <v>114.5</v>
      </c>
      <c r="K73" s="13">
        <v>99</v>
      </c>
      <c r="L73" s="13">
        <v>213.5</v>
      </c>
      <c r="M73" s="13"/>
      <c r="N73" s="14"/>
      <c r="O73" s="15">
        <v>71.1666666666667</v>
      </c>
      <c r="P73" s="16">
        <f>SUMPRODUCT(($G$3:$G$77=G73)*($O$3:$O$77&gt;O73))+1</f>
        <v>2</v>
      </c>
    </row>
    <row r="74" spans="1:16">
      <c r="A74" s="9" t="s">
        <v>205</v>
      </c>
      <c r="B74" s="9" t="s">
        <v>206</v>
      </c>
      <c r="C74" s="9" t="s">
        <v>19</v>
      </c>
      <c r="D74" s="9" t="s">
        <v>180</v>
      </c>
      <c r="E74" s="9" t="s">
        <v>110</v>
      </c>
      <c r="F74" s="9" t="s">
        <v>182</v>
      </c>
      <c r="G74" s="9" t="s">
        <v>202</v>
      </c>
      <c r="H74" s="10">
        <v>3</v>
      </c>
      <c r="I74" s="9">
        <v>1</v>
      </c>
      <c r="J74" s="13">
        <v>110</v>
      </c>
      <c r="K74" s="13">
        <v>103.5</v>
      </c>
      <c r="L74" s="13">
        <v>213.5</v>
      </c>
      <c r="M74" s="13"/>
      <c r="N74" s="14"/>
      <c r="O74" s="15">
        <v>71.1666666666667</v>
      </c>
      <c r="P74" s="16">
        <f>SUMPRODUCT(($G$3:$G$77=G74)*($O$3:$O$77&gt;O74))+1</f>
        <v>2</v>
      </c>
    </row>
    <row r="75" spans="1:16">
      <c r="A75" s="9" t="s">
        <v>207</v>
      </c>
      <c r="B75" s="9" t="s">
        <v>208</v>
      </c>
      <c r="C75" s="9" t="s">
        <v>19</v>
      </c>
      <c r="D75" s="9" t="s">
        <v>180</v>
      </c>
      <c r="E75" s="9" t="s">
        <v>209</v>
      </c>
      <c r="F75" s="9" t="s">
        <v>182</v>
      </c>
      <c r="G75" s="9" t="s">
        <v>210</v>
      </c>
      <c r="H75" s="10">
        <v>3</v>
      </c>
      <c r="I75" s="9">
        <v>1</v>
      </c>
      <c r="J75" s="13">
        <v>126</v>
      </c>
      <c r="K75" s="13">
        <v>100.5</v>
      </c>
      <c r="L75" s="13">
        <v>226.5</v>
      </c>
      <c r="M75" s="13"/>
      <c r="N75" s="14"/>
      <c r="O75" s="15">
        <v>75.5</v>
      </c>
      <c r="P75" s="16">
        <f>SUMPRODUCT(($G$3:$G$77=G75)*($O$3:$O$77&gt;O75))+1</f>
        <v>1</v>
      </c>
    </row>
    <row r="76" spans="1:16">
      <c r="A76" s="9" t="s">
        <v>211</v>
      </c>
      <c r="B76" s="9" t="s">
        <v>212</v>
      </c>
      <c r="C76" s="9" t="s">
        <v>19</v>
      </c>
      <c r="D76" s="9" t="s">
        <v>180</v>
      </c>
      <c r="E76" s="9" t="s">
        <v>209</v>
      </c>
      <c r="F76" s="9" t="s">
        <v>182</v>
      </c>
      <c r="G76" s="9" t="s">
        <v>210</v>
      </c>
      <c r="H76" s="10">
        <v>3</v>
      </c>
      <c r="I76" s="9">
        <v>1</v>
      </c>
      <c r="J76" s="13">
        <v>118.5</v>
      </c>
      <c r="K76" s="13">
        <v>102</v>
      </c>
      <c r="L76" s="13">
        <v>220.5</v>
      </c>
      <c r="M76" s="13"/>
      <c r="N76" s="14"/>
      <c r="O76" s="15">
        <v>73.5</v>
      </c>
      <c r="P76" s="16">
        <f>SUMPRODUCT(($G$3:$G$77=G76)*($O$3:$O$77&gt;O76))+1</f>
        <v>2</v>
      </c>
    </row>
    <row r="77" spans="1:16">
      <c r="A77" s="9" t="s">
        <v>213</v>
      </c>
      <c r="B77" s="9" t="s">
        <v>214</v>
      </c>
      <c r="C77" s="9" t="s">
        <v>19</v>
      </c>
      <c r="D77" s="9" t="s">
        <v>180</v>
      </c>
      <c r="E77" s="9" t="s">
        <v>209</v>
      </c>
      <c r="F77" s="9" t="s">
        <v>182</v>
      </c>
      <c r="G77" s="9" t="s">
        <v>210</v>
      </c>
      <c r="H77" s="10">
        <v>3</v>
      </c>
      <c r="I77" s="9">
        <v>1</v>
      </c>
      <c r="J77" s="13">
        <v>122</v>
      </c>
      <c r="K77" s="13">
        <v>96.5</v>
      </c>
      <c r="L77" s="13">
        <v>218.5</v>
      </c>
      <c r="M77" s="13"/>
      <c r="N77" s="14"/>
      <c r="O77" s="15">
        <v>72.8333333333333</v>
      </c>
      <c r="P77" s="16">
        <f>SUMPRODUCT(($G$3:$G$77=G77)*($O$3:$O$77&gt;O77))+1</f>
        <v>3</v>
      </c>
    </row>
  </sheetData>
  <mergeCells count="1">
    <mergeCell ref="A1:P1"/>
  </mergeCells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湖北省自然资源厅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笑笑爸</cp:lastModifiedBy>
  <dcterms:created xsi:type="dcterms:W3CDTF">2024-05-08T13:33:00Z</dcterms:created>
  <dcterms:modified xsi:type="dcterms:W3CDTF">2024-05-08T13:34:03Z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